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ownloads\PE tvarovky na tupo\"/>
    </mc:Choice>
  </mc:AlternateContent>
  <xr:revisionPtr revIDLastSave="0" documentId="13_ncr:1_{A49817CE-6943-4F56-80BC-7D149A40E914}" xr6:coauthVersionLast="47" xr6:coauthVersionMax="47" xr10:uidLastSave="{00000000-0000-0000-0000-000000000000}"/>
  <bookViews>
    <workbookView xWindow="-108" yWindow="-108" windowWidth="23256" windowHeight="12456" activeTab="2" xr2:uid="{E808974C-45EA-4EC5-9637-E188CFD3C245}"/>
  </bookViews>
  <sheets>
    <sheet name="02. TVAROVKY NA TUPO" sheetId="1" r:id="rId1"/>
    <sheet name="03. HLADCE FORMOVANÉ OBLOUKY" sheetId="2" r:id="rId2"/>
    <sheet name="04. PŘÍRUBY" sheetId="3" r:id="rId3"/>
  </sheets>
  <externalReferences>
    <externalReference r:id="rId4"/>
    <externalReference r:id="rId5"/>
    <externalReference r:id="rId6"/>
  </externalReferences>
  <definedNames>
    <definedName name="elektrorvarovky">#REF!</definedName>
    <definedName name="ES">#REF!</definedName>
    <definedName name="euro">#REF!</definedName>
    <definedName name="eurostandart">#REF!</definedName>
    <definedName name="HIDROTUBO___PVC_flexible_hose">'[1]14. FLEXIBILNÍ HADICE'!#REF!</definedName>
    <definedName name="Check_valve___Solvent_cement">[2]List5!$B$4</definedName>
    <definedName name="Inlets">#REF!</definedName>
    <definedName name="_xlnm.Print_Titles" localSheetId="0">'02. TVAROVKY NA TUPO'!$3:$5</definedName>
    <definedName name="_xlnm.Print_Titles" localSheetId="1">'03. HLADCE FORMOVANÉ OBLOUKY'!$3:$5</definedName>
    <definedName name="_xlnm.Print_Titles" localSheetId="2">'04. PŘÍRUBY'!$3:$5</definedName>
    <definedName name="pomoc">#REF!</definedName>
    <definedName name="PP_Navrtávací_pasy">'[3]PP Navrtávací pasy (str.91-92)'!#REF!</definedName>
    <definedName name="PP_šroubení_a_montážní_klíče">[2]List8!$A$1</definedName>
    <definedName name="ppp">'[3]PP Navrtávací pasy (str.91-92)'!#REF!</definedName>
    <definedName name="přiruby_ocel">'04. PŘÍRUBY'!$B$3</definedName>
    <definedName name="PVC">'[1]14. FLEXIBILNÍ HADICE'!#REF!</definedName>
    <definedName name="stroje_taveni">#REF!</definedName>
    <definedName name="tupo">#REF!</definedName>
    <definedName name="tvarovky_na_tupo">'02. TVAROVKY NA TUPO'!$B$3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" l="1"/>
  <c r="G9" i="3" s="1"/>
  <c r="G10" i="3"/>
  <c r="G11" i="3"/>
  <c r="G12" i="3"/>
  <c r="G14" i="3"/>
  <c r="G15" i="3"/>
  <c r="G16" i="3"/>
  <c r="G17" i="3"/>
  <c r="G18" i="3"/>
  <c r="G19" i="3"/>
  <c r="G20" i="3"/>
  <c r="G24" i="3"/>
  <c r="G25" i="3"/>
  <c r="G26" i="3"/>
  <c r="G27" i="3"/>
  <c r="G28" i="3"/>
  <c r="G29" i="3"/>
  <c r="G30" i="3"/>
  <c r="G34" i="3"/>
  <c r="G35" i="3"/>
  <c r="G36" i="3"/>
  <c r="G37" i="3"/>
  <c r="G38" i="3"/>
  <c r="G47" i="3"/>
  <c r="G48" i="3"/>
  <c r="G49" i="3"/>
  <c r="G50" i="3"/>
  <c r="G54" i="3"/>
  <c r="G55" i="3"/>
  <c r="G56" i="3"/>
  <c r="G57" i="3"/>
  <c r="G58" i="3"/>
  <c r="G59" i="3"/>
  <c r="G60" i="3"/>
  <c r="G64" i="3"/>
  <c r="G65" i="3"/>
  <c r="G66" i="3"/>
  <c r="G67" i="3"/>
  <c r="G68" i="3"/>
  <c r="G69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91" i="3"/>
  <c r="G92" i="3"/>
  <c r="G93" i="3"/>
  <c r="G94" i="3"/>
  <c r="G95" i="3"/>
  <c r="G96" i="3"/>
  <c r="G97" i="3"/>
  <c r="G98" i="3"/>
  <c r="G99" i="3"/>
  <c r="G100" i="3"/>
  <c r="G101" i="3"/>
  <c r="F5" i="2"/>
  <c r="F10" i="2" s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G5" i="1"/>
  <c r="G10" i="1" s="1"/>
  <c r="G11" i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65" i="1"/>
  <c r="G66" i="1"/>
  <c r="G67" i="1"/>
  <c r="G68" i="1"/>
  <c r="G69" i="1"/>
  <c r="G77" i="1"/>
  <c r="G78" i="1"/>
  <c r="G79" i="1"/>
  <c r="G80" i="1"/>
  <c r="G81" i="1"/>
  <c r="G82" i="1"/>
  <c r="G83" i="1"/>
  <c r="G84" i="1"/>
  <c r="G85" i="1"/>
  <c r="G86" i="1"/>
  <c r="G89" i="1"/>
  <c r="G90" i="1"/>
  <c r="G91" i="1"/>
  <c r="G92" i="1"/>
  <c r="G93" i="1"/>
  <c r="G94" i="1"/>
  <c r="G95" i="1"/>
  <c r="G96" i="1"/>
  <c r="G97" i="1"/>
  <c r="G98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6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2" i="1"/>
  <c r="G253" i="1"/>
  <c r="G254" i="1"/>
  <c r="G255" i="1"/>
  <c r="G256" i="1"/>
  <c r="G257" i="1"/>
  <c r="G258" i="1"/>
  <c r="G259" i="1"/>
  <c r="G260" i="1"/>
  <c r="G261" i="1"/>
  <c r="G262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92" i="1"/>
  <c r="G293" i="1"/>
  <c r="G294" i="1"/>
  <c r="G295" i="1"/>
  <c r="G296" i="1"/>
  <c r="G297" i="1"/>
  <c r="G298" i="1"/>
  <c r="G299" i="1"/>
  <c r="G300" i="1"/>
  <c r="G301" i="1"/>
  <c r="G302" i="1"/>
  <c r="G307" i="1"/>
  <c r="G308" i="1"/>
  <c r="G309" i="1"/>
  <c r="G310" i="1"/>
  <c r="G311" i="1"/>
  <c r="G312" i="1"/>
  <c r="G313" i="1"/>
  <c r="G314" i="1"/>
  <c r="G315" i="1"/>
  <c r="G318" i="1"/>
  <c r="G319" i="1"/>
  <c r="G320" i="1"/>
  <c r="G321" i="1"/>
  <c r="G322" i="1"/>
  <c r="G323" i="1"/>
  <c r="G324" i="1"/>
  <c r="G325" i="1"/>
  <c r="G326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71" i="1"/>
  <c r="G372" i="1"/>
  <c r="G373" i="1"/>
  <c r="G374" i="1"/>
  <c r="G375" i="1"/>
  <c r="G376" i="1"/>
  <c r="G377" i="1"/>
  <c r="G378" i="1"/>
  <c r="G379" i="1"/>
  <c r="G380" i="1"/>
  <c r="G381" i="1"/>
  <c r="G384" i="1"/>
  <c r="G385" i="1"/>
  <c r="G386" i="1"/>
  <c r="G387" i="1"/>
  <c r="G388" i="1"/>
  <c r="G389" i="1"/>
  <c r="G390" i="1"/>
  <c r="G391" i="1"/>
  <c r="G392" i="1"/>
  <c r="G393" i="1"/>
  <c r="G394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6" i="1"/>
  <c r="G417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53" i="1"/>
  <c r="G554" i="1"/>
  <c r="G555" i="1"/>
  <c r="G556" i="1"/>
  <c r="G557" i="1"/>
  <c r="G558" i="1"/>
  <c r="G559" i="1"/>
  <c r="G560" i="1"/>
  <c r="G561" i="1"/>
  <c r="G566" i="1"/>
  <c r="G567" i="1"/>
  <c r="G568" i="1"/>
  <c r="G569" i="1"/>
  <c r="G570" i="1"/>
  <c r="G571" i="1"/>
  <c r="G572" i="1"/>
  <c r="G573" i="1"/>
  <c r="G574" i="1"/>
  <c r="G579" i="1"/>
  <c r="G580" i="1"/>
  <c r="G581" i="1"/>
  <c r="G582" i="1"/>
  <c r="G583" i="1"/>
  <c r="G584" i="1"/>
  <c r="G585" i="1"/>
  <c r="G586" i="1"/>
  <c r="G587" i="1"/>
  <c r="G592" i="1"/>
  <c r="G593" i="1"/>
  <c r="G594" i="1"/>
  <c r="G595" i="1"/>
  <c r="G596" i="1"/>
  <c r="G597" i="1"/>
  <c r="G598" i="1"/>
  <c r="G599" i="1"/>
  <c r="G600" i="1"/>
  <c r="G606" i="1"/>
  <c r="G607" i="1"/>
  <c r="G608" i="1"/>
  <c r="G609" i="1"/>
  <c r="G610" i="1"/>
  <c r="G611" i="1"/>
  <c r="G612" i="1"/>
  <c r="G613" i="1"/>
  <c r="G614" i="1"/>
  <c r="G620" i="1"/>
  <c r="G621" i="1"/>
  <c r="G622" i="1"/>
  <c r="G623" i="1"/>
  <c r="G624" i="1"/>
  <c r="G625" i="1"/>
  <c r="G626" i="1"/>
  <c r="G627" i="1"/>
  <c r="G628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4" i="1"/>
  <c r="G655" i="1"/>
  <c r="G656" i="1"/>
  <c r="G657" i="1"/>
  <c r="G658" i="1"/>
  <c r="G659" i="1"/>
  <c r="G660" i="1"/>
  <c r="G661" i="1"/>
  <c r="G662" i="1"/>
  <c r="G667" i="1"/>
  <c r="G668" i="1"/>
  <c r="G669" i="1"/>
  <c r="G670" i="1"/>
  <c r="G671" i="1"/>
  <c r="G676" i="1"/>
  <c r="G677" i="1"/>
  <c r="G678" i="1"/>
  <c r="G679" i="1"/>
  <c r="G13" i="3" l="1"/>
  <c r="G14" i="1"/>
</calcChain>
</file>

<file path=xl/sharedStrings.xml><?xml version="1.0" encoding="utf-8"?>
<sst xmlns="http://schemas.openxmlformats.org/spreadsheetml/2006/main" count="1328" uniqueCount="529">
  <si>
    <t>32 x 28 mm</t>
  </si>
  <si>
    <t>167163228C</t>
  </si>
  <si>
    <t>32 x 22 mm</t>
  </si>
  <si>
    <t>167163222C</t>
  </si>
  <si>
    <t>25 x 22 mm</t>
  </si>
  <si>
    <t>167162522C</t>
  </si>
  <si>
    <t>HLADKÁ PN16</t>
  </si>
  <si>
    <t>25 x 18 mm</t>
  </si>
  <si>
    <t>167162518C</t>
  </si>
  <si>
    <t>PŘECHODKA PE/MĚĎ</t>
  </si>
  <si>
    <t>63 x 2“</t>
  </si>
  <si>
    <t>16716063H</t>
  </si>
  <si>
    <t>50 x 1 1/2“</t>
  </si>
  <si>
    <t>16716050H</t>
  </si>
  <si>
    <t>40 x 1 1/4“</t>
  </si>
  <si>
    <t>16716040H</t>
  </si>
  <si>
    <t>32 x 1“</t>
  </si>
  <si>
    <t>16716032H</t>
  </si>
  <si>
    <t>SE ZÁVITEM POPLASTOVANÁ</t>
  </si>
  <si>
    <t>25 x 3/4“</t>
  </si>
  <si>
    <t>16716025H</t>
  </si>
  <si>
    <t>PŘECHODKA PE/OCEL</t>
  </si>
  <si>
    <t>125 x 4"</t>
  </si>
  <si>
    <t>16716125F</t>
  </si>
  <si>
    <t>110 x 4“</t>
  </si>
  <si>
    <t>16716110F</t>
  </si>
  <si>
    <t>90 x 3“</t>
  </si>
  <si>
    <t>16716090F</t>
  </si>
  <si>
    <t>75 x 2 1/2“</t>
  </si>
  <si>
    <t>16716075F</t>
  </si>
  <si>
    <t>16716063F</t>
  </si>
  <si>
    <t>16716050F</t>
  </si>
  <si>
    <t>16716040F</t>
  </si>
  <si>
    <t>16716032F</t>
  </si>
  <si>
    <t>SE ZÁVITEM</t>
  </si>
  <si>
    <t>16716025F</t>
  </si>
  <si>
    <t>315 x 10"</t>
  </si>
  <si>
    <t>16716315A</t>
  </si>
  <si>
    <t>280 x 10"</t>
  </si>
  <si>
    <t>16716280A</t>
  </si>
  <si>
    <t>250 x 8"</t>
  </si>
  <si>
    <t>16716250A</t>
  </si>
  <si>
    <t>225 x 8"</t>
  </si>
  <si>
    <t>16716225A</t>
  </si>
  <si>
    <t>200 x 6"</t>
  </si>
  <si>
    <t>16716200A</t>
  </si>
  <si>
    <t>180 x 6"</t>
  </si>
  <si>
    <t>16716180A</t>
  </si>
  <si>
    <t>160 x 5"</t>
  </si>
  <si>
    <t>16716160A</t>
  </si>
  <si>
    <t>16716125A</t>
  </si>
  <si>
    <t>16716110A</t>
  </si>
  <si>
    <t>16716090A</t>
  </si>
  <si>
    <t>16716075A</t>
  </si>
  <si>
    <t>16716063A</t>
  </si>
  <si>
    <t>16716050A</t>
  </si>
  <si>
    <t>16716040A</t>
  </si>
  <si>
    <t>16716032A</t>
  </si>
  <si>
    <t>HLADKÁ</t>
  </si>
  <si>
    <t>16716025A</t>
  </si>
  <si>
    <t>16961611FPE</t>
  </si>
  <si>
    <t>16961690FPE</t>
  </si>
  <si>
    <t>16961675FPE</t>
  </si>
  <si>
    <t>16961663FPE</t>
  </si>
  <si>
    <t>16961650FPE</t>
  </si>
  <si>
    <t>16961640FPE</t>
  </si>
  <si>
    <t>16961632FPE</t>
  </si>
  <si>
    <t>16961625FPE</t>
  </si>
  <si>
    <t>VNITŘNÍ ZÁVIT SDR 11 / PN16</t>
  </si>
  <si>
    <t>20 x 1/2“</t>
  </si>
  <si>
    <t>16961620FPE</t>
  </si>
  <si>
    <t>UNIVERZÁLNÍ PŘECHOD PE</t>
  </si>
  <si>
    <t>16961611PE</t>
  </si>
  <si>
    <t>16961690PE</t>
  </si>
  <si>
    <t>16961675PE</t>
  </si>
  <si>
    <t>16961663PE</t>
  </si>
  <si>
    <t>16961650PE</t>
  </si>
  <si>
    <t>16961640PE</t>
  </si>
  <si>
    <t>16961632PE</t>
  </si>
  <si>
    <t>16961625PE</t>
  </si>
  <si>
    <t>VNĚJŠÍ ZÁVIT SDR 11 / PN16</t>
  </si>
  <si>
    <t>16961620PE</t>
  </si>
  <si>
    <t>16961622FSS</t>
  </si>
  <si>
    <t>16961690FSS</t>
  </si>
  <si>
    <t>16961675FSS</t>
  </si>
  <si>
    <t>16961663FSS</t>
  </si>
  <si>
    <t>16961650FSS</t>
  </si>
  <si>
    <t>16961640FSS</t>
  </si>
  <si>
    <t>16961632FSS</t>
  </si>
  <si>
    <t>16961625FSS</t>
  </si>
  <si>
    <t>16961620FSS</t>
  </si>
  <si>
    <t xml:space="preserve">UNIVERZÁLNÍ PŘECHOD PE/NEREZ </t>
  </si>
  <si>
    <t>16961611SS</t>
  </si>
  <si>
    <t>16961690SS</t>
  </si>
  <si>
    <t>16961675SS</t>
  </si>
  <si>
    <t>16961663SS</t>
  </si>
  <si>
    <t>16961650SS</t>
  </si>
  <si>
    <t>16961640SS</t>
  </si>
  <si>
    <t>16961632SS</t>
  </si>
  <si>
    <t>16961625SS</t>
  </si>
  <si>
    <t>16961620SS</t>
  </si>
  <si>
    <t>16962511F</t>
  </si>
  <si>
    <t>16962590F</t>
  </si>
  <si>
    <t>16962575F</t>
  </si>
  <si>
    <t>16962563F</t>
  </si>
  <si>
    <t>16962550F</t>
  </si>
  <si>
    <t>16962540F</t>
  </si>
  <si>
    <t>16962532F</t>
  </si>
  <si>
    <t>16962525F</t>
  </si>
  <si>
    <t>VNITŘNÍ ZÁVIT SDR 7,4 / PN25</t>
  </si>
  <si>
    <t>16962520F</t>
  </si>
  <si>
    <t xml:space="preserve">UNIVERZÁLNÍ PŘECHOD PE/MOSAZ </t>
  </si>
  <si>
    <t>VNĚJŠÍ ZÁVIT SDR 7,4 / PN25</t>
  </si>
  <si>
    <t>315 x 250</t>
  </si>
  <si>
    <t>17210315250R</t>
  </si>
  <si>
    <t>315 x 225</t>
  </si>
  <si>
    <t>17210315225R</t>
  </si>
  <si>
    <t>315 x 160</t>
  </si>
  <si>
    <t>17210315160R</t>
  </si>
  <si>
    <t>315 x 110</t>
  </si>
  <si>
    <t>17210315110R</t>
  </si>
  <si>
    <t>250 x 225</t>
  </si>
  <si>
    <t>17210250225R</t>
  </si>
  <si>
    <t>250 x 200</t>
  </si>
  <si>
    <t>17210250200R</t>
  </si>
  <si>
    <t>250 x 180</t>
  </si>
  <si>
    <t>17210250180R</t>
  </si>
  <si>
    <t>250 x 160</t>
  </si>
  <si>
    <t>17210250160R</t>
  </si>
  <si>
    <t>250 x 110</t>
  </si>
  <si>
    <t>17210250110R</t>
  </si>
  <si>
    <t>225 x 200</t>
  </si>
  <si>
    <t>17210225200R</t>
  </si>
  <si>
    <t>225 x 180</t>
  </si>
  <si>
    <t>17210225180R</t>
  </si>
  <si>
    <t>225 x 160</t>
  </si>
  <si>
    <t>17210225160R</t>
  </si>
  <si>
    <t>220 x 140</t>
  </si>
  <si>
    <t>17210225140R</t>
  </si>
  <si>
    <t>225 x 125</t>
  </si>
  <si>
    <t>17210225125R</t>
  </si>
  <si>
    <t>225 x 110</t>
  </si>
  <si>
    <t>17210225110R</t>
  </si>
  <si>
    <t>225 x 90</t>
  </si>
  <si>
    <t>1721022590R</t>
  </si>
  <si>
    <t>200 x 180</t>
  </si>
  <si>
    <t>17210200180R</t>
  </si>
  <si>
    <t>200 x 160</t>
  </si>
  <si>
    <t>17210200160R</t>
  </si>
  <si>
    <t>200 x 140</t>
  </si>
  <si>
    <t>17210200140R</t>
  </si>
  <si>
    <t>200 x 125</t>
  </si>
  <si>
    <t>17210200125R</t>
  </si>
  <si>
    <t>200 x 110</t>
  </si>
  <si>
    <t>17210200110R</t>
  </si>
  <si>
    <t>200 x 90</t>
  </si>
  <si>
    <t>1721020090R</t>
  </si>
  <si>
    <t>180 x 160</t>
  </si>
  <si>
    <t>17210180160R</t>
  </si>
  <si>
    <t>180 x 140</t>
  </si>
  <si>
    <t>17210180140R</t>
  </si>
  <si>
    <t>180 x 125</t>
  </si>
  <si>
    <t>17210180125R</t>
  </si>
  <si>
    <t>180 x 110</t>
  </si>
  <si>
    <t>17210180110R</t>
  </si>
  <si>
    <t>180 x 90</t>
  </si>
  <si>
    <t>1721018090R</t>
  </si>
  <si>
    <t>180 x 75</t>
  </si>
  <si>
    <t>1721018075R</t>
  </si>
  <si>
    <t>160 x 140</t>
  </si>
  <si>
    <t>17210160140R</t>
  </si>
  <si>
    <t>160 x 125</t>
  </si>
  <si>
    <t>17210160125R</t>
  </si>
  <si>
    <t>160 x 110</t>
  </si>
  <si>
    <t>17210160110R</t>
  </si>
  <si>
    <t>160 x 90</t>
  </si>
  <si>
    <t>1721016090R</t>
  </si>
  <si>
    <t>160 x 75</t>
  </si>
  <si>
    <t>1721016075R</t>
  </si>
  <si>
    <t>160 x 63</t>
  </si>
  <si>
    <t>1721016063R</t>
  </si>
  <si>
    <t>140 x 125</t>
  </si>
  <si>
    <t>17210140125R</t>
  </si>
  <si>
    <t>140 x 110</t>
  </si>
  <si>
    <t>17210140110R</t>
  </si>
  <si>
    <t>140 x 90</t>
  </si>
  <si>
    <t>1721014090R</t>
  </si>
  <si>
    <t>140 x 75</t>
  </si>
  <si>
    <t>1721014075R</t>
  </si>
  <si>
    <t>140 x 63</t>
  </si>
  <si>
    <t>1721014063R</t>
  </si>
  <si>
    <t>125 x 110</t>
  </si>
  <si>
    <t>17210125110R</t>
  </si>
  <si>
    <t>125 x 90</t>
  </si>
  <si>
    <t>1721012590R</t>
  </si>
  <si>
    <t>125 x 75</t>
  </si>
  <si>
    <t>1721012575R</t>
  </si>
  <si>
    <t>125 x 63</t>
  </si>
  <si>
    <t>1721012563R</t>
  </si>
  <si>
    <t>110 x 90</t>
  </si>
  <si>
    <t>17210111090R</t>
  </si>
  <si>
    <t>110 x 75</t>
  </si>
  <si>
    <t>1721011075R</t>
  </si>
  <si>
    <t>110 x 63</t>
  </si>
  <si>
    <t>1721011063R</t>
  </si>
  <si>
    <t>110 x 50</t>
  </si>
  <si>
    <t>1721011050R</t>
  </si>
  <si>
    <t>90 x 75</t>
  </si>
  <si>
    <t>172109075R</t>
  </si>
  <si>
    <t>90 x 63</t>
  </si>
  <si>
    <t>172109063R</t>
  </si>
  <si>
    <t>90 x 50</t>
  </si>
  <si>
    <t>172109050R</t>
  </si>
  <si>
    <t>P N  1 0</t>
  </si>
  <si>
    <t>17216315250R</t>
  </si>
  <si>
    <t>17216315225R</t>
  </si>
  <si>
    <t>17216315160R</t>
  </si>
  <si>
    <t>17216315110R</t>
  </si>
  <si>
    <t>17216250225R</t>
  </si>
  <si>
    <t>17216250200R</t>
  </si>
  <si>
    <t>17216250180R</t>
  </si>
  <si>
    <t>17216250160R</t>
  </si>
  <si>
    <t>17216250110R</t>
  </si>
  <si>
    <t>17216225200R</t>
  </si>
  <si>
    <t>17216225180R</t>
  </si>
  <si>
    <t>17216225160R</t>
  </si>
  <si>
    <t>225 x 140</t>
  </si>
  <si>
    <t>17216225140R</t>
  </si>
  <si>
    <t>17216225125R</t>
  </si>
  <si>
    <t>17216225110R</t>
  </si>
  <si>
    <t>1721622590R</t>
  </si>
  <si>
    <t>17216200180R</t>
  </si>
  <si>
    <t>17216200160R</t>
  </si>
  <si>
    <t>17216200140R</t>
  </si>
  <si>
    <t>17216200125R</t>
  </si>
  <si>
    <t>17216200110R</t>
  </si>
  <si>
    <t>1721620090R</t>
  </si>
  <si>
    <t>17216180160R</t>
  </si>
  <si>
    <t>17216180140R</t>
  </si>
  <si>
    <t>17216180125R</t>
  </si>
  <si>
    <t>17216180110R</t>
  </si>
  <si>
    <t>1721618090R</t>
  </si>
  <si>
    <t>1721618075R</t>
  </si>
  <si>
    <t>17216160140R</t>
  </si>
  <si>
    <t>17216160125R</t>
  </si>
  <si>
    <t>17216160110R</t>
  </si>
  <si>
    <t>1721616090R</t>
  </si>
  <si>
    <t>1721616075R</t>
  </si>
  <si>
    <t>1721616063R</t>
  </si>
  <si>
    <t>17216140125R</t>
  </si>
  <si>
    <t>17216140110R</t>
  </si>
  <si>
    <t>1721614090R</t>
  </si>
  <si>
    <t>1721614075R</t>
  </si>
  <si>
    <t>1721614063R</t>
  </si>
  <si>
    <t>17216125110R</t>
  </si>
  <si>
    <t>1721612590R</t>
  </si>
  <si>
    <t>1721612575R</t>
  </si>
  <si>
    <t>1721612563R</t>
  </si>
  <si>
    <t>17216111090R</t>
  </si>
  <si>
    <t>1721611075R</t>
  </si>
  <si>
    <t>1721611063R</t>
  </si>
  <si>
    <t>1721611050R</t>
  </si>
  <si>
    <t>172169075R</t>
  </si>
  <si>
    <t>172169063R</t>
  </si>
  <si>
    <t>172169050R</t>
  </si>
  <si>
    <t>75 x 63</t>
  </si>
  <si>
    <t>172167563R</t>
  </si>
  <si>
    <t>75 x 50</t>
  </si>
  <si>
    <t>172167550R</t>
  </si>
  <si>
    <t>75 x 40</t>
  </si>
  <si>
    <t>172167540R</t>
  </si>
  <si>
    <t>63 x 50</t>
  </si>
  <si>
    <t>172166350R</t>
  </si>
  <si>
    <t>63 x 40</t>
  </si>
  <si>
    <t>172166340R</t>
  </si>
  <si>
    <t>T - K U S   R E D U K O V A N Ý</t>
  </si>
  <si>
    <t>63 x 32</t>
  </si>
  <si>
    <t>172166332R</t>
  </si>
  <si>
    <t xml:space="preserve">P N  1 6 </t>
  </si>
  <si>
    <t>-</t>
  </si>
  <si>
    <t xml:space="preserve">Z Á S L E P K A </t>
  </si>
  <si>
    <t xml:space="preserve">T - K U S   45° </t>
  </si>
  <si>
    <t xml:space="preserve">T - K U S   90° </t>
  </si>
  <si>
    <t>18010225E</t>
  </si>
  <si>
    <t>18010200E</t>
  </si>
  <si>
    <t>18010180E</t>
  </si>
  <si>
    <t>18010160E</t>
  </si>
  <si>
    <t>18010140E</t>
  </si>
  <si>
    <t>18010125E</t>
  </si>
  <si>
    <t>18010110E</t>
  </si>
  <si>
    <t>18010090E</t>
  </si>
  <si>
    <t>18010075E</t>
  </si>
  <si>
    <t>18016225E</t>
  </si>
  <si>
    <t>18016200E</t>
  </si>
  <si>
    <t>18016180E</t>
  </si>
  <si>
    <t>18016160E</t>
  </si>
  <si>
    <t>18016140E</t>
  </si>
  <si>
    <t>18016125E</t>
  </si>
  <si>
    <t>18016110E</t>
  </si>
  <si>
    <t>18016090E</t>
  </si>
  <si>
    <t>K O L E N O   30°</t>
  </si>
  <si>
    <t>18016075E</t>
  </si>
  <si>
    <t>na dotaz</t>
  </si>
  <si>
    <t>K O L E N O   45°</t>
  </si>
  <si>
    <t>K O L E N O   90°</t>
  </si>
  <si>
    <t>400x355</t>
  </si>
  <si>
    <t>400x315</t>
  </si>
  <si>
    <t>400x280</t>
  </si>
  <si>
    <t>355x315</t>
  </si>
  <si>
    <t>355x250</t>
  </si>
  <si>
    <t>315x280</t>
  </si>
  <si>
    <t>315x250</t>
  </si>
  <si>
    <t>315x225</t>
  </si>
  <si>
    <t>280x250</t>
  </si>
  <si>
    <t>280x200</t>
  </si>
  <si>
    <t>280x225</t>
  </si>
  <si>
    <t>280x180</t>
  </si>
  <si>
    <t>250x225</t>
  </si>
  <si>
    <t>250x200</t>
  </si>
  <si>
    <t>250x180</t>
  </si>
  <si>
    <t>250x160</t>
  </si>
  <si>
    <t>225x200</t>
  </si>
  <si>
    <t>225x180</t>
  </si>
  <si>
    <t>225x160</t>
  </si>
  <si>
    <t>225x125</t>
  </si>
  <si>
    <t>225x110</t>
  </si>
  <si>
    <t>225x90</t>
  </si>
  <si>
    <t>200x180</t>
  </si>
  <si>
    <t>200x160</t>
  </si>
  <si>
    <t>200x140</t>
  </si>
  <si>
    <t>200x125</t>
  </si>
  <si>
    <t>180x160</t>
  </si>
  <si>
    <t>180x140</t>
  </si>
  <si>
    <t>180x125</t>
  </si>
  <si>
    <t>160x140</t>
  </si>
  <si>
    <t>160x125</t>
  </si>
  <si>
    <t>160x110</t>
  </si>
  <si>
    <t>160x90</t>
  </si>
  <si>
    <t>140x125</t>
  </si>
  <si>
    <t>140x110</t>
  </si>
  <si>
    <t>140x90</t>
  </si>
  <si>
    <t>125x110</t>
  </si>
  <si>
    <t>125x90</t>
  </si>
  <si>
    <t>125x75</t>
  </si>
  <si>
    <t>125x63</t>
  </si>
  <si>
    <t>110x90</t>
  </si>
  <si>
    <t>110x75</t>
  </si>
  <si>
    <t>110x63</t>
  </si>
  <si>
    <t>110x50</t>
  </si>
  <si>
    <t>90x75</t>
  </si>
  <si>
    <t>90x63</t>
  </si>
  <si>
    <t>90x50</t>
  </si>
  <si>
    <t>75x63</t>
  </si>
  <si>
    <t>75x50</t>
  </si>
  <si>
    <t>75x40</t>
  </si>
  <si>
    <t>63x50</t>
  </si>
  <si>
    <t>63x40</t>
  </si>
  <si>
    <t>63x32</t>
  </si>
  <si>
    <t>50x40</t>
  </si>
  <si>
    <t>40x32</t>
  </si>
  <si>
    <t>63x25</t>
  </si>
  <si>
    <t>50x32</t>
  </si>
  <si>
    <t>50x25</t>
  </si>
  <si>
    <t>40x25</t>
  </si>
  <si>
    <t>40x20</t>
  </si>
  <si>
    <t>32x25</t>
  </si>
  <si>
    <t>32x20</t>
  </si>
  <si>
    <t>R E D U K C E</t>
  </si>
  <si>
    <t>25x20</t>
  </si>
  <si>
    <t>171101315B</t>
  </si>
  <si>
    <t>171101280B</t>
  </si>
  <si>
    <t>171101250B</t>
  </si>
  <si>
    <t>171101225B</t>
  </si>
  <si>
    <t>171101200B</t>
  </si>
  <si>
    <t>171101180B</t>
  </si>
  <si>
    <t>171101160B</t>
  </si>
  <si>
    <t>171101140B</t>
  </si>
  <si>
    <t>171101125B</t>
  </si>
  <si>
    <t>171101110B</t>
  </si>
  <si>
    <t xml:space="preserve">P N  1 0 </t>
  </si>
  <si>
    <t>171161315B</t>
  </si>
  <si>
    <t>171161280B</t>
  </si>
  <si>
    <t>171161250B</t>
  </si>
  <si>
    <t>171161225B</t>
  </si>
  <si>
    <t>171161200B</t>
  </si>
  <si>
    <t>171161180B</t>
  </si>
  <si>
    <t>171161160B</t>
  </si>
  <si>
    <t>171161140B</t>
  </si>
  <si>
    <t>PRO MEZIPŘÍRUBOVOU KLAPKU</t>
  </si>
  <si>
    <t>171161125B</t>
  </si>
  <si>
    <t xml:space="preserve">L E M O V Ý   N Á K R U Ž E K </t>
  </si>
  <si>
    <t>171161110B</t>
  </si>
  <si>
    <t>17116180I</t>
  </si>
  <si>
    <t>17116160I</t>
  </si>
  <si>
    <t>17116125I</t>
  </si>
  <si>
    <t>17116110I</t>
  </si>
  <si>
    <t>S INTEGROVANOU PŘÍRUBOU</t>
  </si>
  <si>
    <t>17116090I</t>
  </si>
  <si>
    <t>L E M O V Ý   N Á K R U Ž E K</t>
  </si>
  <si>
    <t>P N  1 6</t>
  </si>
  <si>
    <t>R A B A T                            ( % )</t>
  </si>
  <si>
    <t>C E N A                                 ( CZK )</t>
  </si>
  <si>
    <t>B A L E N Í            ( ks )</t>
  </si>
  <si>
    <t>R O Z M Ě R                             ( mm )</t>
  </si>
  <si>
    <t>K Ó D</t>
  </si>
  <si>
    <t xml:space="preserve">N Á Z E V </t>
  </si>
  <si>
    <t xml:space="preserve">     0 2  &gt;  T V A R O V K Y   N A  T U P O  PE 100 / PE 100 RC</t>
  </si>
  <si>
    <t>B E Z E Š V Ý   O B L O U K  9 0°</t>
  </si>
  <si>
    <t>B E Z E Š V Ý   O B L O U K   6 0°</t>
  </si>
  <si>
    <t>B E Z E Š V Ý   O B L O U K  4 5°</t>
  </si>
  <si>
    <t>B E Z E Š V Ý   O B L O U K   3 0°</t>
  </si>
  <si>
    <t>B E Z E Š V Ý   O B L O U K   2 2°</t>
  </si>
  <si>
    <t>B E Z E Š V Ý   O B L O U K   1 1°</t>
  </si>
  <si>
    <t>R A B A T                        ( % )</t>
  </si>
  <si>
    <t xml:space="preserve">C E N A                         ( CZK ) </t>
  </si>
  <si>
    <t>R O Z M Ě R                   ( mm )</t>
  </si>
  <si>
    <t xml:space="preserve">     0 3  &gt;  H L A D C E   F O R M O V A N É   O B L O U K Y   PE 100 RC</t>
  </si>
  <si>
    <t>1000x1000</t>
  </si>
  <si>
    <t>17916000B</t>
  </si>
  <si>
    <t>900x900</t>
  </si>
  <si>
    <t>17916900B</t>
  </si>
  <si>
    <t>800x800</t>
  </si>
  <si>
    <t>17916800B</t>
  </si>
  <si>
    <t>700x710</t>
  </si>
  <si>
    <t>17916710B</t>
  </si>
  <si>
    <t>600x630</t>
  </si>
  <si>
    <t>17916630B</t>
  </si>
  <si>
    <t>600x560</t>
  </si>
  <si>
    <t>17916560B</t>
  </si>
  <si>
    <t>500x500</t>
  </si>
  <si>
    <t>17916500B</t>
  </si>
  <si>
    <t>500x450</t>
  </si>
  <si>
    <t>17916450B</t>
  </si>
  <si>
    <t>400x400</t>
  </si>
  <si>
    <t>17916400B</t>
  </si>
  <si>
    <t>350x355</t>
  </si>
  <si>
    <t>17916355B</t>
  </si>
  <si>
    <t>300x315</t>
  </si>
  <si>
    <t>17916315B</t>
  </si>
  <si>
    <t>250x280</t>
  </si>
  <si>
    <t>17916280B</t>
  </si>
  <si>
    <t>250x250</t>
  </si>
  <si>
    <t>17916250B</t>
  </si>
  <si>
    <t>200x225</t>
  </si>
  <si>
    <t>17916225B</t>
  </si>
  <si>
    <t>200x200</t>
  </si>
  <si>
    <t>17916200B</t>
  </si>
  <si>
    <t>17910000B</t>
  </si>
  <si>
    <t>17910900B</t>
  </si>
  <si>
    <t>17910800B</t>
  </si>
  <si>
    <t>17910710B</t>
  </si>
  <si>
    <t>17910630B</t>
  </si>
  <si>
    <t>17910560B</t>
  </si>
  <si>
    <t>17910500B</t>
  </si>
  <si>
    <t>17910450B</t>
  </si>
  <si>
    <t>17910400B</t>
  </si>
  <si>
    <t>17910355B</t>
  </si>
  <si>
    <t>17910315B</t>
  </si>
  <si>
    <t>17910280B</t>
  </si>
  <si>
    <t>17910250B</t>
  </si>
  <si>
    <t xml:space="preserve">D I N   2 5 2 7 </t>
  </si>
  <si>
    <t>17910225B</t>
  </si>
  <si>
    <t xml:space="preserve">P Ř Í R U B A   S L E P Á </t>
  </si>
  <si>
    <t>17910200B</t>
  </si>
  <si>
    <t>150x180</t>
  </si>
  <si>
    <t>17916180B</t>
  </si>
  <si>
    <t>150x160</t>
  </si>
  <si>
    <t>17916160B</t>
  </si>
  <si>
    <t>125x140</t>
  </si>
  <si>
    <t>17916140B</t>
  </si>
  <si>
    <t>100x125</t>
  </si>
  <si>
    <t>17916125B</t>
  </si>
  <si>
    <t>100x110</t>
  </si>
  <si>
    <t>17916110B</t>
  </si>
  <si>
    <t>80x90</t>
  </si>
  <si>
    <t>17916090B</t>
  </si>
  <si>
    <t>65x75</t>
  </si>
  <si>
    <t>17916075B</t>
  </si>
  <si>
    <t>50x63</t>
  </si>
  <si>
    <t>17916063B</t>
  </si>
  <si>
    <t>40x50</t>
  </si>
  <si>
    <t>17916050B</t>
  </si>
  <si>
    <t>32x40</t>
  </si>
  <si>
    <t>17916040B</t>
  </si>
  <si>
    <t>25x32</t>
  </si>
  <si>
    <t>17916032B</t>
  </si>
  <si>
    <t>20x25</t>
  </si>
  <si>
    <t>17916025B</t>
  </si>
  <si>
    <t>15x20</t>
  </si>
  <si>
    <t>17916020B</t>
  </si>
  <si>
    <t xml:space="preserve">P N  1 0 / 1 6 </t>
  </si>
  <si>
    <t xml:space="preserve"> </t>
  </si>
  <si>
    <t>100x100</t>
  </si>
  <si>
    <t xml:space="preserve">D I N   2 5 7 6 </t>
  </si>
  <si>
    <t xml:space="preserve">P Ř Í R U B A   O C E L O V Á </t>
  </si>
  <si>
    <t xml:space="preserve">P N  2 5 </t>
  </si>
  <si>
    <t>P N  1 0 / 1 6 / 2 5</t>
  </si>
  <si>
    <t>17816400PP</t>
  </si>
  <si>
    <t>17816355PP</t>
  </si>
  <si>
    <t>17816315PP</t>
  </si>
  <si>
    <t>17816280PP</t>
  </si>
  <si>
    <t>17816250PP</t>
  </si>
  <si>
    <t>17816225PP</t>
  </si>
  <si>
    <t>17816200PP</t>
  </si>
  <si>
    <t>17810400PP</t>
  </si>
  <si>
    <t>17810355PP</t>
  </si>
  <si>
    <t>17810315PP</t>
  </si>
  <si>
    <t>17810280PP</t>
  </si>
  <si>
    <t>17810250PP</t>
  </si>
  <si>
    <t>17810225PP</t>
  </si>
  <si>
    <t>17810200PP</t>
  </si>
  <si>
    <t>17816180PP</t>
  </si>
  <si>
    <t>17816160PP</t>
  </si>
  <si>
    <t>17816140PP</t>
  </si>
  <si>
    <t>17816125PP</t>
  </si>
  <si>
    <t>17816110PP</t>
  </si>
  <si>
    <t>17816090PP</t>
  </si>
  <si>
    <t>17816075PP</t>
  </si>
  <si>
    <t>17816063PP</t>
  </si>
  <si>
    <t>17816050PP</t>
  </si>
  <si>
    <t>17816040PP</t>
  </si>
  <si>
    <t xml:space="preserve"> S   P P  F Ó L I Í </t>
  </si>
  <si>
    <t>17816032PP</t>
  </si>
  <si>
    <t>17816025PP</t>
  </si>
  <si>
    <t>R A B A T                    ( % )</t>
  </si>
  <si>
    <t>R O Z M Ě R               D x Dn</t>
  </si>
  <si>
    <t xml:space="preserve">K Ó D </t>
  </si>
  <si>
    <t xml:space="preserve">N Á Z E V  </t>
  </si>
  <si>
    <t xml:space="preserve">     0 4  &gt;  P Ř Í R U B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</si>
</sst>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16A7DB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5">
    <xf numFmtId="0" fontId="0" fillId="0" borderId="0"/>
    <xf numFmtId="9" fontId="9" fillId="0" borderId="0" applyFont="0" applyFill="0" applyBorder="0" applyAlignment="0" applyProtection="0"/>
    <xf numFmtId="2" fontId="13" fillId="0" borderId="0"/>
    <xf numFmtId="0" fontId="1" fillId="0" borderId="0"/>
    <xf numFmtId="9" fontId="1" fillId="0" borderId="0" applyFont="0" applyFill="0" applyBorder="0" applyAlignment="0" applyProtection="0"/>
  </cellStyleXfs>
  <cellXfs count="250">
    <xf numFmtId="0" fontId="0" fillId="0" borderId="0" xfId="0"/>
    <xf numFmtId="0" fontId="3" fillId="0" borderId="0" xfId="0" applyFont="1"/>
    <xf numFmtId="2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164" fontId="5" fillId="2" borderId="1" xfId="0" applyNumberFormat="1" applyFont="1" applyFill="1" applyBorder="1"/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left"/>
    </xf>
    <xf numFmtId="4" fontId="6" fillId="3" borderId="6" xfId="0" applyNumberFormat="1" applyFont="1" applyFill="1" applyBorder="1" applyAlignment="1">
      <alignment horizontal="center"/>
    </xf>
    <xf numFmtId="4" fontId="5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0" fontId="5" fillId="2" borderId="10" xfId="0" applyFont="1" applyFill="1" applyBorder="1"/>
    <xf numFmtId="2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2" fontId="6" fillId="2" borderId="1" xfId="0" applyNumberFormat="1" applyFont="1" applyFill="1" applyBorder="1" applyAlignment="1">
      <alignment horizontal="center"/>
    </xf>
    <xf numFmtId="0" fontId="5" fillId="2" borderId="3" xfId="0" applyFont="1" applyFill="1" applyBorder="1"/>
    <xf numFmtId="0" fontId="5" fillId="2" borderId="5" xfId="0" applyFont="1" applyFill="1" applyBorder="1"/>
    <xf numFmtId="0" fontId="6" fillId="2" borderId="10" xfId="0" applyFont="1" applyFill="1" applyBorder="1" applyAlignment="1">
      <alignment horizontal="center" vertical="top" wrapText="1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4" fontId="6" fillId="2" borderId="4" xfId="0" applyNumberFormat="1" applyFont="1" applyFill="1" applyBorder="1" applyAlignment="1">
      <alignment horizontal="center"/>
    </xf>
    <xf numFmtId="4" fontId="5" fillId="2" borderId="0" xfId="0" applyNumberFormat="1" applyFont="1" applyFill="1" applyAlignment="1">
      <alignment horizont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/>
    </xf>
    <xf numFmtId="0" fontId="8" fillId="0" borderId="0" xfId="0" applyFont="1"/>
    <xf numFmtId="164" fontId="5" fillId="2" borderId="0" xfId="0" applyNumberFormat="1" applyFont="1" applyFill="1"/>
    <xf numFmtId="0" fontId="5" fillId="2" borderId="0" xfId="0" applyFont="1" applyFill="1"/>
    <xf numFmtId="2" fontId="6" fillId="2" borderId="4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vertical="top"/>
    </xf>
    <xf numFmtId="9" fontId="3" fillId="0" borderId="0" xfId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2" fontId="6" fillId="4" borderId="7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2" fontId="5" fillId="4" borderId="7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4" fontId="6" fillId="4" borderId="6" xfId="0" applyNumberFormat="1" applyFont="1" applyFill="1" applyBorder="1" applyAlignment="1">
      <alignment horizontal="center"/>
    </xf>
    <xf numFmtId="4" fontId="5" fillId="4" borderId="7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" fontId="6" fillId="3" borderId="11" xfId="0" applyNumberFormat="1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2" fontId="10" fillId="0" borderId="0" xfId="0" applyNumberFormat="1" applyFont="1" applyAlignment="1">
      <alignment vertical="top"/>
    </xf>
    <xf numFmtId="0" fontId="11" fillId="0" borderId="0" xfId="0" applyFont="1"/>
    <xf numFmtId="4" fontId="12" fillId="3" borderId="6" xfId="0" applyNumberFormat="1" applyFont="1" applyFill="1" applyBorder="1" applyAlignment="1">
      <alignment horizontal="center"/>
    </xf>
    <xf numFmtId="2" fontId="3" fillId="0" borderId="0" xfId="2" applyFont="1" applyAlignment="1">
      <alignment horizontal="center" vertical="center" shrinkToFit="1"/>
    </xf>
    <xf numFmtId="1" fontId="4" fillId="0" borderId="0" xfId="0" applyNumberFormat="1" applyFont="1" applyAlignment="1">
      <alignment horizontal="center" vertical="center" wrapText="1"/>
    </xf>
    <xf numFmtId="1" fontId="3" fillId="4" borderId="15" xfId="0" applyNumberFormat="1" applyFont="1" applyFill="1" applyBorder="1" applyAlignment="1">
      <alignment horizontal="center" vertical="center" wrapText="1"/>
    </xf>
    <xf numFmtId="0" fontId="1" fillId="0" borderId="0" xfId="3"/>
    <xf numFmtId="0" fontId="1" fillId="0" borderId="0" xfId="3" applyAlignment="1">
      <alignment horizontal="center"/>
    </xf>
    <xf numFmtId="0" fontId="2" fillId="0" borderId="0" xfId="3" applyFont="1"/>
    <xf numFmtId="164" fontId="1" fillId="0" borderId="0" xfId="3" applyNumberFormat="1" applyAlignment="1">
      <alignment horizontal="center"/>
    </xf>
    <xf numFmtId="0" fontId="2" fillId="0" borderId="0" xfId="3" applyFont="1" applyAlignment="1">
      <alignment horizontal="center"/>
    </xf>
    <xf numFmtId="0" fontId="12" fillId="2" borderId="1" xfId="3" applyFont="1" applyFill="1" applyBorder="1"/>
    <xf numFmtId="164" fontId="14" fillId="2" borderId="2" xfId="3" applyNumberFormat="1" applyFont="1" applyFill="1" applyBorder="1" applyAlignment="1">
      <alignment horizontal="center"/>
    </xf>
    <xf numFmtId="0" fontId="14" fillId="2" borderId="2" xfId="3" applyFont="1" applyFill="1" applyBorder="1"/>
    <xf numFmtId="0" fontId="12" fillId="2" borderId="2" xfId="3" applyFont="1" applyFill="1" applyBorder="1" applyAlignment="1">
      <alignment horizontal="center"/>
    </xf>
    <xf numFmtId="0" fontId="14" fillId="2" borderId="3" xfId="3" applyFont="1" applyFill="1" applyBorder="1"/>
    <xf numFmtId="0" fontId="12" fillId="2" borderId="4" xfId="3" applyFont="1" applyFill="1" applyBorder="1"/>
    <xf numFmtId="164" fontId="14" fillId="2" borderId="0" xfId="3" applyNumberFormat="1" applyFont="1" applyFill="1" applyAlignment="1">
      <alignment horizontal="center"/>
    </xf>
    <xf numFmtId="0" fontId="14" fillId="2" borderId="0" xfId="3" applyFont="1" applyFill="1"/>
    <xf numFmtId="0" fontId="12" fillId="2" borderId="0" xfId="3" applyFont="1" applyFill="1" applyAlignment="1">
      <alignment horizontal="center"/>
    </xf>
    <xf numFmtId="0" fontId="14" fillId="2" borderId="5" xfId="3" applyFont="1" applyFill="1" applyBorder="1"/>
    <xf numFmtId="0" fontId="5" fillId="4" borderId="7" xfId="3" applyFont="1" applyFill="1" applyBorder="1" applyAlignment="1">
      <alignment horizontal="center"/>
    </xf>
    <xf numFmtId="0" fontId="12" fillId="4" borderId="7" xfId="3" applyFont="1" applyFill="1" applyBorder="1" applyAlignment="1">
      <alignment horizontal="center"/>
    </xf>
    <xf numFmtId="4" fontId="12" fillId="3" borderId="6" xfId="3" applyNumberFormat="1" applyFont="1" applyFill="1" applyBorder="1" applyAlignment="1">
      <alignment horizontal="center"/>
    </xf>
    <xf numFmtId="4" fontId="14" fillId="2" borderId="7" xfId="3" applyNumberFormat="1" applyFont="1" applyFill="1" applyBorder="1" applyAlignment="1">
      <alignment horizontal="center"/>
    </xf>
    <xf numFmtId="0" fontId="5" fillId="2" borderId="7" xfId="3" applyFont="1" applyFill="1" applyBorder="1" applyAlignment="1">
      <alignment horizontal="center"/>
    </xf>
    <xf numFmtId="0" fontId="12" fillId="2" borderId="7" xfId="3" applyFont="1" applyFill="1" applyBorder="1" applyAlignment="1">
      <alignment horizontal="center"/>
    </xf>
    <xf numFmtId="0" fontId="12" fillId="2" borderId="5" xfId="3" applyFont="1" applyFill="1" applyBorder="1" applyAlignment="1">
      <alignment horizontal="center"/>
    </xf>
    <xf numFmtId="4" fontId="12" fillId="4" borderId="6" xfId="3" applyNumberFormat="1" applyFont="1" applyFill="1" applyBorder="1" applyAlignment="1">
      <alignment horizontal="center"/>
    </xf>
    <xf numFmtId="4" fontId="14" fillId="4" borderId="7" xfId="3" applyNumberFormat="1" applyFont="1" applyFill="1" applyBorder="1" applyAlignment="1">
      <alignment horizontal="center"/>
    </xf>
    <xf numFmtId="4" fontId="12" fillId="4" borderId="11" xfId="3" applyNumberFormat="1" applyFont="1" applyFill="1" applyBorder="1" applyAlignment="1">
      <alignment horizontal="center"/>
    </xf>
    <xf numFmtId="4" fontId="14" fillId="4" borderId="12" xfId="3" applyNumberFormat="1" applyFont="1" applyFill="1" applyBorder="1" applyAlignment="1">
      <alignment horizontal="center"/>
    </xf>
    <xf numFmtId="0" fontId="5" fillId="4" borderId="12" xfId="3" applyFont="1" applyFill="1" applyBorder="1" applyAlignment="1">
      <alignment horizontal="center"/>
    </xf>
    <xf numFmtId="0" fontId="12" fillId="4" borderId="12" xfId="3" applyFont="1" applyFill="1" applyBorder="1" applyAlignment="1">
      <alignment horizontal="center"/>
    </xf>
    <xf numFmtId="0" fontId="1" fillId="2" borderId="5" xfId="3" applyFill="1" applyBorder="1" applyAlignment="1">
      <alignment horizontal="center"/>
    </xf>
    <xf numFmtId="4" fontId="12" fillId="3" borderId="11" xfId="3" applyNumberFormat="1" applyFont="1" applyFill="1" applyBorder="1" applyAlignment="1">
      <alignment horizontal="center"/>
    </xf>
    <xf numFmtId="4" fontId="14" fillId="2" borderId="12" xfId="3" applyNumberFormat="1" applyFont="1" applyFill="1" applyBorder="1" applyAlignment="1">
      <alignment horizontal="center"/>
    </xf>
    <xf numFmtId="0" fontId="5" fillId="2" borderId="12" xfId="3" applyFont="1" applyFill="1" applyBorder="1" applyAlignment="1">
      <alignment horizontal="center"/>
    </xf>
    <xf numFmtId="0" fontId="12" fillId="2" borderId="12" xfId="3" applyFont="1" applyFill="1" applyBorder="1" applyAlignment="1">
      <alignment horizontal="center"/>
    </xf>
    <xf numFmtId="0" fontId="6" fillId="2" borderId="5" xfId="3" applyFont="1" applyFill="1" applyBorder="1" applyAlignment="1">
      <alignment horizontal="center" vertical="center"/>
    </xf>
    <xf numFmtId="0" fontId="12" fillId="2" borderId="8" xfId="3" applyFont="1" applyFill="1" applyBorder="1"/>
    <xf numFmtId="164" fontId="14" fillId="2" borderId="9" xfId="3" applyNumberFormat="1" applyFont="1" applyFill="1" applyBorder="1" applyAlignment="1">
      <alignment horizontal="center"/>
    </xf>
    <xf numFmtId="0" fontId="14" fillId="2" borderId="9" xfId="3" applyFont="1" applyFill="1" applyBorder="1"/>
    <xf numFmtId="0" fontId="12" fillId="2" borderId="9" xfId="3" applyFont="1" applyFill="1" applyBorder="1" applyAlignment="1">
      <alignment horizontal="center"/>
    </xf>
    <xf numFmtId="0" fontId="14" fillId="2" borderId="10" xfId="3" applyFont="1" applyFill="1" applyBorder="1"/>
    <xf numFmtId="4" fontId="6" fillId="2" borderId="1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0" fontId="5" fillId="2" borderId="2" xfId="3" applyFont="1" applyFill="1" applyBorder="1" applyAlignment="1">
      <alignment horizontal="center"/>
    </xf>
    <xf numFmtId="4" fontId="6" fillId="2" borderId="0" xfId="0" applyNumberFormat="1" applyFont="1" applyFill="1" applyAlignment="1">
      <alignment horizontal="center"/>
    </xf>
    <xf numFmtId="0" fontId="5" fillId="2" borderId="0" xfId="3" applyFont="1" applyFill="1" applyAlignment="1">
      <alignment horizontal="center"/>
    </xf>
    <xf numFmtId="164" fontId="12" fillId="2" borderId="8" xfId="3" applyNumberFormat="1" applyFont="1" applyFill="1" applyBorder="1" applyAlignment="1">
      <alignment horizontal="center"/>
    </xf>
    <xf numFmtId="164" fontId="2" fillId="0" borderId="0" xfId="3" applyNumberFormat="1" applyFont="1" applyAlignment="1">
      <alignment horizontal="center"/>
    </xf>
    <xf numFmtId="0" fontId="1" fillId="2" borderId="3" xfId="3" applyFill="1" applyBorder="1"/>
    <xf numFmtId="0" fontId="1" fillId="2" borderId="5" xfId="3" applyFill="1" applyBorder="1"/>
    <xf numFmtId="0" fontId="2" fillId="2" borderId="5" xfId="3" applyFont="1" applyFill="1" applyBorder="1" applyAlignment="1">
      <alignment horizontal="center"/>
    </xf>
    <xf numFmtId="0" fontId="4" fillId="2" borderId="5" xfId="3" applyFont="1" applyFill="1" applyBorder="1" applyAlignment="1">
      <alignment horizontal="center" vertical="center"/>
    </xf>
    <xf numFmtId="164" fontId="2" fillId="2" borderId="8" xfId="3" applyNumberFormat="1" applyFont="1" applyFill="1" applyBorder="1" applyAlignment="1">
      <alignment horizontal="center"/>
    </xf>
    <xf numFmtId="164" fontId="1" fillId="2" borderId="9" xfId="3" applyNumberFormat="1" applyFill="1" applyBorder="1" applyAlignment="1">
      <alignment horizontal="center"/>
    </xf>
    <xf numFmtId="0" fontId="1" fillId="2" borderId="9" xfId="3" applyFill="1" applyBorder="1"/>
    <xf numFmtId="0" fontId="2" fillId="2" borderId="9" xfId="3" applyFont="1" applyFill="1" applyBorder="1" applyAlignment="1">
      <alignment horizontal="center"/>
    </xf>
    <xf numFmtId="0" fontId="1" fillId="2" borderId="10" xfId="3" applyFill="1" applyBorder="1"/>
    <xf numFmtId="4" fontId="15" fillId="2" borderId="7" xfId="3" applyNumberFormat="1" applyFont="1" applyFill="1" applyBorder="1" applyAlignment="1">
      <alignment horizontal="center"/>
    </xf>
    <xf numFmtId="4" fontId="15" fillId="4" borderId="7" xfId="3" applyNumberFormat="1" applyFont="1" applyFill="1" applyBorder="1" applyAlignment="1">
      <alignment horizontal="center"/>
    </xf>
    <xf numFmtId="4" fontId="15" fillId="4" borderId="12" xfId="3" applyNumberFormat="1" applyFont="1" applyFill="1" applyBorder="1" applyAlignment="1">
      <alignment horizontal="center"/>
    </xf>
    <xf numFmtId="0" fontId="6" fillId="2" borderId="10" xfId="3" applyFont="1" applyFill="1" applyBorder="1" applyAlignment="1">
      <alignment horizontal="center" vertical="center"/>
    </xf>
    <xf numFmtId="4" fontId="12" fillId="4" borderId="6" xfId="0" applyNumberFormat="1" applyFont="1" applyFill="1" applyBorder="1" applyAlignment="1">
      <alignment horizontal="center"/>
    </xf>
    <xf numFmtId="0" fontId="14" fillId="2" borderId="5" xfId="3" applyFont="1" applyFill="1" applyBorder="1" applyAlignment="1">
      <alignment horizontal="center"/>
    </xf>
    <xf numFmtId="0" fontId="6" fillId="2" borderId="8" xfId="4" applyNumberFormat="1" applyFont="1" applyFill="1" applyBorder="1" applyAlignment="1">
      <alignment horizontal="center"/>
    </xf>
    <xf numFmtId="164" fontId="6" fillId="2" borderId="9" xfId="3" applyNumberFormat="1" applyFont="1" applyFill="1" applyBorder="1" applyAlignment="1">
      <alignment horizontal="center" vertical="center" wrapText="1"/>
    </xf>
    <xf numFmtId="49" fontId="6" fillId="2" borderId="9" xfId="3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4" fillId="0" borderId="0" xfId="4" applyNumberFormat="1" applyFont="1" applyFill="1" applyBorder="1" applyAlignment="1">
      <alignment horizontal="center"/>
    </xf>
    <xf numFmtId="164" fontId="4" fillId="0" borderId="0" xfId="3" applyNumberFormat="1" applyFont="1" applyAlignment="1">
      <alignment horizontal="center" vertical="center" wrapText="1"/>
    </xf>
    <xf numFmtId="49" fontId="4" fillId="0" borderId="0" xfId="3" applyNumberFormat="1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4" fillId="4" borderId="15" xfId="4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/>
    <xf numFmtId="0" fontId="3" fillId="0" borderId="0" xfId="0" applyFont="1" applyAlignment="1">
      <alignment horizontal="left"/>
    </xf>
    <xf numFmtId="4" fontId="5" fillId="2" borderId="1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4" fontId="5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4" fontId="6" fillId="4" borderId="11" xfId="0" applyNumberFormat="1" applyFont="1" applyFill="1" applyBorder="1" applyAlignment="1">
      <alignment horizontal="center"/>
    </xf>
    <xf numFmtId="4" fontId="5" fillId="4" borderId="12" xfId="0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/>
    </xf>
    <xf numFmtId="4" fontId="5" fillId="0" borderId="0" xfId="0" applyNumberFormat="1" applyFont="1" applyAlignment="1">
      <alignment horizontal="center"/>
    </xf>
    <xf numFmtId="164" fontId="3" fillId="5" borderId="0" xfId="0" applyNumberFormat="1" applyFont="1" applyFill="1"/>
    <xf numFmtId="0" fontId="3" fillId="5" borderId="0" xfId="0" applyFont="1" applyFill="1"/>
    <xf numFmtId="2" fontId="3" fillId="5" borderId="0" xfId="2" applyFont="1" applyFill="1" applyAlignment="1">
      <alignment horizontal="center" vertical="center" shrinkToFit="1"/>
    </xf>
    <xf numFmtId="1" fontId="4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left"/>
    </xf>
    <xf numFmtId="1" fontId="3" fillId="4" borderId="15" xfId="1" applyNumberFormat="1" applyFont="1" applyFill="1" applyBorder="1" applyAlignment="1">
      <alignment horizontal="center"/>
    </xf>
    <xf numFmtId="1" fontId="7" fillId="2" borderId="9" xfId="0" applyNumberFormat="1" applyFont="1" applyFill="1" applyBorder="1" applyAlignment="1">
      <alignment horizontal="center" wrapText="1"/>
    </xf>
    <xf numFmtId="1" fontId="7" fillId="2" borderId="8" xfId="0" applyNumberFormat="1" applyFont="1" applyFill="1" applyBorder="1" applyAlignment="1">
      <alignment horizontal="center" wrapText="1"/>
    </xf>
    <xf numFmtId="1" fontId="7" fillId="2" borderId="12" xfId="0" applyNumberFormat="1" applyFont="1" applyFill="1" applyBorder="1" applyAlignment="1">
      <alignment horizontal="center" wrapText="1"/>
    </xf>
    <xf numFmtId="1" fontId="7" fillId="2" borderId="11" xfId="0" applyNumberFormat="1" applyFont="1" applyFill="1" applyBorder="1" applyAlignment="1">
      <alignment horizontal="center" wrapText="1"/>
    </xf>
    <xf numFmtId="1" fontId="7" fillId="2" borderId="0" xfId="0" applyNumberFormat="1" applyFont="1" applyFill="1" applyAlignment="1">
      <alignment horizontal="center" wrapText="1"/>
    </xf>
    <xf numFmtId="1" fontId="7" fillId="2" borderId="4" xfId="0" applyNumberFormat="1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164" fontId="5" fillId="4" borderId="0" xfId="0" applyNumberFormat="1" applyFont="1" applyFill="1" applyAlignment="1">
      <alignment horizontal="center" vertical="center" wrapText="1"/>
    </xf>
    <xf numFmtId="164" fontId="5" fillId="4" borderId="12" xfId="0" applyNumberFormat="1" applyFont="1" applyFill="1" applyBorder="1" applyAlignment="1">
      <alignment horizontal="center" vertical="center" wrapText="1"/>
    </xf>
    <xf numFmtId="164" fontId="5" fillId="4" borderId="19" xfId="0" applyNumberFormat="1" applyFont="1" applyFill="1" applyBorder="1" applyAlignment="1">
      <alignment horizontal="center" vertical="center" wrapText="1"/>
    </xf>
    <xf numFmtId="164" fontId="5" fillId="4" borderId="17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49" fontId="5" fillId="4" borderId="14" xfId="0" applyNumberFormat="1" applyFont="1" applyFill="1" applyBorder="1" applyAlignment="1">
      <alignment horizontal="center" vertical="center" wrapText="1"/>
    </xf>
    <xf numFmtId="49" fontId="5" fillId="4" borderId="0" xfId="0" applyNumberFormat="1" applyFont="1" applyFill="1" applyAlignment="1">
      <alignment horizontal="center" vertical="center" wrapText="1"/>
    </xf>
    <xf numFmtId="49" fontId="5" fillId="4" borderId="12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1" fontId="6" fillId="2" borderId="12" xfId="0" applyNumberFormat="1" applyFont="1" applyFill="1" applyBorder="1" applyAlignment="1">
      <alignment horizontal="center" vertical="center" wrapText="1"/>
    </xf>
    <xf numFmtId="1" fontId="6" fillId="2" borderId="11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wrapText="1"/>
    </xf>
    <xf numFmtId="1" fontId="7" fillId="2" borderId="13" xfId="0" applyNumberFormat="1" applyFont="1" applyFill="1" applyBorder="1" applyAlignment="1">
      <alignment horizontal="center" wrapText="1"/>
    </xf>
    <xf numFmtId="0" fontId="1" fillId="3" borderId="0" xfId="0" applyFont="1" applyFill="1" applyAlignment="1">
      <alignment horizontal="left" vertical="center"/>
    </xf>
    <xf numFmtId="0" fontId="5" fillId="4" borderId="20" xfId="3" applyFont="1" applyFill="1" applyBorder="1" applyAlignment="1">
      <alignment horizontal="center" vertical="center"/>
    </xf>
    <xf numFmtId="0" fontId="5" fillId="4" borderId="18" xfId="3" applyFont="1" applyFill="1" applyBorder="1" applyAlignment="1">
      <alignment horizontal="center" vertical="center"/>
    </xf>
    <xf numFmtId="0" fontId="5" fillId="4" borderId="16" xfId="3" applyFont="1" applyFill="1" applyBorder="1" applyAlignment="1">
      <alignment horizontal="center" vertical="center"/>
    </xf>
    <xf numFmtId="49" fontId="5" fillId="4" borderId="14" xfId="3" applyNumberFormat="1" applyFont="1" applyFill="1" applyBorder="1" applyAlignment="1">
      <alignment horizontal="center" vertical="center" wrapText="1"/>
    </xf>
    <xf numFmtId="49" fontId="5" fillId="4" borderId="0" xfId="3" applyNumberFormat="1" applyFont="1" applyFill="1" applyAlignment="1">
      <alignment horizontal="center" vertical="center" wrapText="1"/>
    </xf>
    <xf numFmtId="49" fontId="5" fillId="4" borderId="12" xfId="3" applyNumberFormat="1" applyFont="1" applyFill="1" applyBorder="1" applyAlignment="1">
      <alignment horizontal="center" vertical="center" wrapText="1"/>
    </xf>
    <xf numFmtId="164" fontId="5" fillId="4" borderId="19" xfId="3" applyNumberFormat="1" applyFont="1" applyFill="1" applyBorder="1" applyAlignment="1">
      <alignment horizontal="center" vertical="center" wrapText="1"/>
    </xf>
    <xf numFmtId="164" fontId="4" fillId="4" borderId="17" xfId="3" applyNumberFormat="1" applyFont="1" applyFill="1" applyBorder="1" applyAlignment="1">
      <alignment horizontal="center" vertical="center" wrapText="1"/>
    </xf>
    <xf numFmtId="164" fontId="5" fillId="4" borderId="14" xfId="3" applyNumberFormat="1" applyFont="1" applyFill="1" applyBorder="1" applyAlignment="1">
      <alignment horizontal="center" vertical="center" wrapText="1"/>
    </xf>
    <xf numFmtId="164" fontId="3" fillId="4" borderId="0" xfId="3" applyNumberFormat="1" applyFont="1" applyFill="1" applyAlignment="1">
      <alignment horizontal="center" vertical="center" wrapText="1"/>
    </xf>
    <xf numFmtId="164" fontId="3" fillId="4" borderId="12" xfId="3" applyNumberFormat="1" applyFont="1" applyFill="1" applyBorder="1" applyAlignment="1">
      <alignment horizontal="center" vertical="center" wrapText="1"/>
    </xf>
    <xf numFmtId="0" fontId="5" fillId="4" borderId="14" xfId="3" applyFont="1" applyFill="1" applyBorder="1" applyAlignment="1">
      <alignment horizontal="center" vertical="center" wrapText="1"/>
    </xf>
    <xf numFmtId="0" fontId="5" fillId="4" borderId="0" xfId="3" applyFont="1" applyFill="1" applyAlignment="1">
      <alignment horizontal="center" vertical="center" wrapText="1"/>
    </xf>
    <xf numFmtId="0" fontId="5" fillId="4" borderId="12" xfId="3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left" vertical="center"/>
    </xf>
    <xf numFmtId="0" fontId="16" fillId="3" borderId="22" xfId="0" applyFont="1" applyFill="1" applyBorder="1" applyAlignment="1">
      <alignment horizontal="left" vertical="center"/>
    </xf>
    <xf numFmtId="0" fontId="16" fillId="3" borderId="21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49" fontId="4" fillId="4" borderId="1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5">
    <cellStyle name="Normal_Hoja1" xfId="2" xr:uid="{94EA1BA5-57A1-4FE9-9377-2FF8F0B46AAC}"/>
    <cellStyle name="Normální" xfId="0" builtinId="0"/>
    <cellStyle name="normální 4" xfId="3" xr:uid="{8CA14AA0-1429-45B7-B64D-23D7B4D3B07A}"/>
    <cellStyle name="procent 3" xfId="4" xr:uid="{42EC9AA7-3F04-450A-9392-4E4B4E1222A3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png"/><Relationship Id="rId3" Type="http://schemas.openxmlformats.org/officeDocument/2006/relationships/hyperlink" Target="#'RABATOV&#221; LIST '!A1"/><Relationship Id="rId21" Type="http://schemas.openxmlformats.org/officeDocument/2006/relationships/image" Target="../media/image20.pn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png"/><Relationship Id="rId16" Type="http://schemas.openxmlformats.org/officeDocument/2006/relationships/image" Target="../media/image15.jpeg"/><Relationship Id="rId20" Type="http://schemas.openxmlformats.org/officeDocument/2006/relationships/image" Target="../media/image19.png"/><Relationship Id="rId1" Type="http://schemas.openxmlformats.org/officeDocument/2006/relationships/image" Target="../media/image1.emf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19" Type="http://schemas.openxmlformats.org/officeDocument/2006/relationships/image" Target="../media/image18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Relationship Id="rId22" Type="http://schemas.openxmlformats.org/officeDocument/2006/relationships/image" Target="../media/image2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9.jpeg"/><Relationship Id="rId3" Type="http://schemas.openxmlformats.org/officeDocument/2006/relationships/image" Target="../media/image24.jpeg"/><Relationship Id="rId7" Type="http://schemas.openxmlformats.org/officeDocument/2006/relationships/image" Target="../media/image28.jpeg"/><Relationship Id="rId2" Type="http://schemas.openxmlformats.org/officeDocument/2006/relationships/image" Target="../media/image23.jpeg"/><Relationship Id="rId1" Type="http://schemas.openxmlformats.org/officeDocument/2006/relationships/hyperlink" Target="#'RABATOV&#221; LIST '!A1"/><Relationship Id="rId6" Type="http://schemas.openxmlformats.org/officeDocument/2006/relationships/image" Target="../media/image27.jpeg"/><Relationship Id="rId5" Type="http://schemas.openxmlformats.org/officeDocument/2006/relationships/image" Target="../media/image26.jpeg"/><Relationship Id="rId4" Type="http://schemas.openxmlformats.org/officeDocument/2006/relationships/image" Target="../media/image2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RABATOV&#221; LIST '!A1"/><Relationship Id="rId2" Type="http://schemas.openxmlformats.org/officeDocument/2006/relationships/image" Target="../media/image31.emf"/><Relationship Id="rId1" Type="http://schemas.openxmlformats.org/officeDocument/2006/relationships/image" Target="../media/image30.emf"/><Relationship Id="rId5" Type="http://schemas.openxmlformats.org/officeDocument/2006/relationships/image" Target="../media/image33.jpeg"/><Relationship Id="rId4" Type="http://schemas.openxmlformats.org/officeDocument/2006/relationships/image" Target="../media/image3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571280</xdr:colOff>
      <xdr:row>12</xdr:row>
      <xdr:rowOff>33924</xdr:rowOff>
    </xdr:from>
    <xdr:ext cx="1198245" cy="1251585"/>
    <xdr:pic>
      <xdr:nvPicPr>
        <xdr:cNvPr id="2" name="Picture 26">
          <a:extLst>
            <a:ext uri="{FF2B5EF4-FFF2-40B4-BE49-F238E27FC236}">
              <a16:creationId xmlns:a16="http://schemas.microsoft.com/office/drawing/2014/main" id="{37AFB7E2-660B-4C81-888A-7A389DD84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6200000">
          <a:off x="1173260" y="2116089"/>
          <a:ext cx="1251585" cy="11982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266700</xdr:colOff>
      <xdr:row>443</xdr:row>
      <xdr:rowOff>0</xdr:rowOff>
    </xdr:from>
    <xdr:ext cx="1882140" cy="3314702"/>
    <xdr:pic>
      <xdr:nvPicPr>
        <xdr:cNvPr id="3" name="Picture 110">
          <a:extLst>
            <a:ext uri="{FF2B5EF4-FFF2-40B4-BE49-F238E27FC236}">
              <a16:creationId xmlns:a16="http://schemas.microsoft.com/office/drawing/2014/main" id="{832E4D8A-A87C-4525-B73C-2C3FD3352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0" y="75952350"/>
          <a:ext cx="1882140" cy="3314702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oneCellAnchor>
  <xdr:oneCellAnchor>
    <xdr:from>
      <xdr:col>8</xdr:col>
      <xdr:colOff>7041</xdr:colOff>
      <xdr:row>1</xdr:row>
      <xdr:rowOff>253192</xdr:rowOff>
    </xdr:from>
    <xdr:ext cx="501594" cy="493974"/>
    <xdr:pic>
      <xdr:nvPicPr>
        <xdr:cNvPr id="4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4193803-EE07-4C2B-9D84-42030A5AA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5038146" y="344632"/>
          <a:ext cx="501594" cy="49397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325921</xdr:colOff>
      <xdr:row>636</xdr:row>
      <xdr:rowOff>137263</xdr:rowOff>
    </xdr:from>
    <xdr:ext cx="1783007" cy="810682"/>
    <xdr:pic>
      <xdr:nvPicPr>
        <xdr:cNvPr id="5" name="1 Imagen">
          <a:extLst>
            <a:ext uri="{FF2B5EF4-FFF2-40B4-BE49-F238E27FC236}">
              <a16:creationId xmlns:a16="http://schemas.microsoft.com/office/drawing/2014/main" id="{B9302CDE-B50E-4AD8-BB0B-881584B85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0761" y="109175653"/>
          <a:ext cx="1783007" cy="810682"/>
        </a:xfrm>
        <a:prstGeom prst="rect">
          <a:avLst/>
        </a:prstGeom>
      </xdr:spPr>
    </xdr:pic>
    <xdr:clientData/>
  </xdr:oneCellAnchor>
  <xdr:oneCellAnchor>
    <xdr:from>
      <xdr:col>1</xdr:col>
      <xdr:colOff>392182</xdr:colOff>
      <xdr:row>656</xdr:row>
      <xdr:rowOff>33959</xdr:rowOff>
    </xdr:from>
    <xdr:ext cx="1627866" cy="770543"/>
    <xdr:pic>
      <xdr:nvPicPr>
        <xdr:cNvPr id="6" name="2 Imagen">
          <a:extLst>
            <a:ext uri="{FF2B5EF4-FFF2-40B4-BE49-F238E27FC236}">
              <a16:creationId xmlns:a16="http://schemas.microsoft.com/office/drawing/2014/main" id="{9683DC53-A6E4-4522-80BE-9E21EFA25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2737" y="112503254"/>
          <a:ext cx="1627866" cy="770543"/>
        </a:xfrm>
        <a:prstGeom prst="rect">
          <a:avLst/>
        </a:prstGeom>
      </xdr:spPr>
    </xdr:pic>
    <xdr:clientData/>
  </xdr:oneCellAnchor>
  <xdr:oneCellAnchor>
    <xdr:from>
      <xdr:col>1</xdr:col>
      <xdr:colOff>490332</xdr:colOff>
      <xdr:row>668</xdr:row>
      <xdr:rowOff>69987</xdr:rowOff>
    </xdr:from>
    <xdr:ext cx="1378473" cy="754026"/>
    <xdr:pic>
      <xdr:nvPicPr>
        <xdr:cNvPr id="7" name="17 Imagen">
          <a:extLst>
            <a:ext uri="{FF2B5EF4-FFF2-40B4-BE49-F238E27FC236}">
              <a16:creationId xmlns:a16="http://schemas.microsoft.com/office/drawing/2014/main" id="{9D757D70-12AC-4150-9FD8-A056A482D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077" y="114596682"/>
          <a:ext cx="1378473" cy="754026"/>
        </a:xfrm>
        <a:prstGeom prst="rect">
          <a:avLst/>
        </a:prstGeom>
      </xdr:spPr>
    </xdr:pic>
    <xdr:clientData/>
  </xdr:oneCellAnchor>
  <xdr:oneCellAnchor>
    <xdr:from>
      <xdr:col>1</xdr:col>
      <xdr:colOff>396020</xdr:colOff>
      <xdr:row>309</xdr:row>
      <xdr:rowOff>168772</xdr:rowOff>
    </xdr:from>
    <xdr:ext cx="1485278" cy="1369829"/>
    <xdr:pic>
      <xdr:nvPicPr>
        <xdr:cNvPr id="8" name="Picture 24" descr="25">
          <a:extLst>
            <a:ext uri="{FF2B5EF4-FFF2-40B4-BE49-F238E27FC236}">
              <a16:creationId xmlns:a16="http://schemas.microsoft.com/office/drawing/2014/main" id="{7C07D8BB-1D76-4731-A58D-A4FBFBA81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9479802">
          <a:off x="1028480" y="53150632"/>
          <a:ext cx="1485278" cy="1369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586153</xdr:colOff>
      <xdr:row>373</xdr:row>
      <xdr:rowOff>7326</xdr:rowOff>
    </xdr:from>
    <xdr:ext cx="1408382" cy="1323438"/>
    <xdr:pic>
      <xdr:nvPicPr>
        <xdr:cNvPr id="9" name="Picture 30" descr="25">
          <a:extLst>
            <a:ext uri="{FF2B5EF4-FFF2-40B4-BE49-F238E27FC236}">
              <a16:creationId xmlns:a16="http://schemas.microsoft.com/office/drawing/2014/main" id="{DD9B7DA9-534B-4FCC-B3CF-E3B2C1D28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8613" y="63960081"/>
          <a:ext cx="1408382" cy="13234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581758</xdr:colOff>
      <xdr:row>79</xdr:row>
      <xdr:rowOff>114300</xdr:rowOff>
    </xdr:from>
    <xdr:ext cx="1200150" cy="1314450"/>
    <xdr:pic>
      <xdr:nvPicPr>
        <xdr:cNvPr id="10" name="Picture 26">
          <a:extLst>
            <a:ext uri="{FF2B5EF4-FFF2-40B4-BE49-F238E27FC236}">
              <a16:creationId xmlns:a16="http://schemas.microsoft.com/office/drawing/2014/main" id="{9FD9B6B5-B564-4D31-8E91-5F8C4AC1C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6200000">
          <a:off x="1155163" y="13716000"/>
          <a:ext cx="13144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543339</xdr:colOff>
      <xdr:row>580</xdr:row>
      <xdr:rowOff>68331</xdr:rowOff>
    </xdr:from>
    <xdr:ext cx="1121689" cy="857250"/>
    <xdr:pic>
      <xdr:nvPicPr>
        <xdr:cNvPr id="11" name="Picture 1">
          <a:extLst>
            <a:ext uri="{FF2B5EF4-FFF2-40B4-BE49-F238E27FC236}">
              <a16:creationId xmlns:a16="http://schemas.microsoft.com/office/drawing/2014/main" id="{9D3DDB7E-FDDF-4E3A-904A-6D85A8CC3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73894" y="99507426"/>
          <a:ext cx="1121689" cy="857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683729</xdr:colOff>
      <xdr:row>593</xdr:row>
      <xdr:rowOff>142048</xdr:rowOff>
    </xdr:from>
    <xdr:ext cx="1101588" cy="858363"/>
    <xdr:pic>
      <xdr:nvPicPr>
        <xdr:cNvPr id="12" name="Picture 2">
          <a:extLst>
            <a:ext uri="{FF2B5EF4-FFF2-40B4-BE49-F238E27FC236}">
              <a16:creationId xmlns:a16="http://schemas.microsoft.com/office/drawing/2014/main" id="{A455BEF8-AD93-4546-99D0-F2DEE6214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5229" y="101809993"/>
          <a:ext cx="1101588" cy="85836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771525</xdr:colOff>
      <xdr:row>607</xdr:row>
      <xdr:rowOff>152400</xdr:rowOff>
    </xdr:from>
    <xdr:ext cx="890160" cy="803339"/>
    <xdr:pic>
      <xdr:nvPicPr>
        <xdr:cNvPr id="13" name="Immagine 12">
          <a:extLst>
            <a:ext uri="{FF2B5EF4-FFF2-40B4-BE49-F238E27FC236}">
              <a16:creationId xmlns:a16="http://schemas.microsoft.com/office/drawing/2014/main" id="{EE2A6166-7713-44AD-98BA-73E0AD6E7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9205" y="104222550"/>
          <a:ext cx="890160" cy="803339"/>
        </a:xfrm>
        <a:prstGeom prst="rect">
          <a:avLst/>
        </a:prstGeom>
      </xdr:spPr>
    </xdr:pic>
    <xdr:clientData/>
  </xdr:oneCellAnchor>
  <xdr:oneCellAnchor>
    <xdr:from>
      <xdr:col>1</xdr:col>
      <xdr:colOff>790574</xdr:colOff>
      <xdr:row>622</xdr:row>
      <xdr:rowOff>76199</xdr:rowOff>
    </xdr:from>
    <xdr:ext cx="925830" cy="784531"/>
    <xdr:pic>
      <xdr:nvPicPr>
        <xdr:cNvPr id="14" name="Immagine 14">
          <a:extLst>
            <a:ext uri="{FF2B5EF4-FFF2-40B4-BE49-F238E27FC236}">
              <a16:creationId xmlns:a16="http://schemas.microsoft.com/office/drawing/2014/main" id="{0FD2B8CD-428C-41FC-B1E1-2037221C8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5394" y="106718099"/>
          <a:ext cx="925830" cy="784531"/>
        </a:xfrm>
        <a:prstGeom prst="rect">
          <a:avLst/>
        </a:prstGeom>
      </xdr:spPr>
    </xdr:pic>
    <xdr:clientData/>
  </xdr:oneCellAnchor>
  <xdr:oneCellAnchor>
    <xdr:from>
      <xdr:col>1</xdr:col>
      <xdr:colOff>600075</xdr:colOff>
      <xdr:row>554</xdr:row>
      <xdr:rowOff>38100</xdr:rowOff>
    </xdr:from>
    <xdr:ext cx="1086641" cy="816863"/>
    <xdr:pic>
      <xdr:nvPicPr>
        <xdr:cNvPr id="15" name="Immagine 2">
          <a:extLst>
            <a:ext uri="{FF2B5EF4-FFF2-40B4-BE49-F238E27FC236}">
              <a16:creationId xmlns:a16="http://schemas.microsoft.com/office/drawing/2014/main" id="{3AE838C6-5B88-4401-A16F-C46834AF9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6820" y="95021400"/>
          <a:ext cx="1086641" cy="816863"/>
        </a:xfrm>
        <a:prstGeom prst="rect">
          <a:avLst/>
        </a:prstGeom>
      </xdr:spPr>
    </xdr:pic>
    <xdr:clientData/>
  </xdr:oneCellAnchor>
  <xdr:oneCellAnchor>
    <xdr:from>
      <xdr:col>1</xdr:col>
      <xdr:colOff>552450</xdr:colOff>
      <xdr:row>567</xdr:row>
      <xdr:rowOff>57150</xdr:rowOff>
    </xdr:from>
    <xdr:ext cx="1130560" cy="918223"/>
    <xdr:pic>
      <xdr:nvPicPr>
        <xdr:cNvPr id="16" name="Immagine 4">
          <a:extLst>
            <a:ext uri="{FF2B5EF4-FFF2-40B4-BE49-F238E27FC236}">
              <a16:creationId xmlns:a16="http://schemas.microsoft.com/office/drawing/2014/main" id="{8E5E2991-EDEE-4ECB-9836-4CD27B660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77290" y="97265490"/>
          <a:ext cx="1130560" cy="918223"/>
        </a:xfrm>
        <a:prstGeom prst="rect">
          <a:avLst/>
        </a:prstGeom>
      </xdr:spPr>
    </xdr:pic>
    <xdr:clientData/>
  </xdr:oneCellAnchor>
  <xdr:oneCellAnchor>
    <xdr:from>
      <xdr:col>1</xdr:col>
      <xdr:colOff>428625</xdr:colOff>
      <xdr:row>66</xdr:row>
      <xdr:rowOff>11982</xdr:rowOff>
    </xdr:from>
    <xdr:ext cx="1601684" cy="994826"/>
    <xdr:pic>
      <xdr:nvPicPr>
        <xdr:cNvPr id="17" name="Obrázek 16">
          <a:extLst>
            <a:ext uri="{FF2B5EF4-FFF2-40B4-BE49-F238E27FC236}">
              <a16:creationId xmlns:a16="http://schemas.microsoft.com/office/drawing/2014/main" id="{D1338C18-6D58-44A1-896F-4E81D113E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9180" y="11331492"/>
          <a:ext cx="1601684" cy="994826"/>
        </a:xfrm>
        <a:prstGeom prst="rect">
          <a:avLst/>
        </a:prstGeom>
      </xdr:spPr>
    </xdr:pic>
    <xdr:clientData/>
  </xdr:oneCellAnchor>
  <xdr:oneCellAnchor>
    <xdr:from>
      <xdr:col>1</xdr:col>
      <xdr:colOff>631739</xdr:colOff>
      <xdr:row>106</xdr:row>
      <xdr:rowOff>62213</xdr:rowOff>
    </xdr:from>
    <xdr:ext cx="1260000" cy="825670"/>
    <xdr:pic>
      <xdr:nvPicPr>
        <xdr:cNvPr id="18" name="Obrázek 17">
          <a:extLst>
            <a:ext uri="{FF2B5EF4-FFF2-40B4-BE49-F238E27FC236}">
              <a16:creationId xmlns:a16="http://schemas.microsoft.com/office/drawing/2014/main" id="{6F67CCEA-BE65-428F-9126-AEE808791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473744" y="18014938"/>
          <a:ext cx="825670" cy="1260000"/>
        </a:xfrm>
        <a:prstGeom prst="rect">
          <a:avLst/>
        </a:prstGeom>
      </xdr:spPr>
    </xdr:pic>
    <xdr:clientData/>
  </xdr:oneCellAnchor>
  <xdr:oneCellAnchor>
    <xdr:from>
      <xdr:col>1</xdr:col>
      <xdr:colOff>581023</xdr:colOff>
      <xdr:row>230</xdr:row>
      <xdr:rowOff>142875</xdr:rowOff>
    </xdr:from>
    <xdr:ext cx="1229830" cy="1191420"/>
    <xdr:pic>
      <xdr:nvPicPr>
        <xdr:cNvPr id="19" name="Obrázek 18">
          <a:extLst>
            <a:ext uri="{FF2B5EF4-FFF2-40B4-BE49-F238E27FC236}">
              <a16:creationId xmlns:a16="http://schemas.microsoft.com/office/drawing/2014/main" id="{59D87A50-1AD7-40AE-816E-3725A4CC2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1578" y="39574470"/>
          <a:ext cx="1229830" cy="1191420"/>
        </a:xfrm>
        <a:prstGeom prst="rect">
          <a:avLst/>
        </a:prstGeom>
      </xdr:spPr>
    </xdr:pic>
    <xdr:clientData/>
  </xdr:oneCellAnchor>
  <xdr:oneCellAnchor>
    <xdr:from>
      <xdr:col>1</xdr:col>
      <xdr:colOff>485775</xdr:colOff>
      <xdr:row>401</xdr:row>
      <xdr:rowOff>57150</xdr:rowOff>
    </xdr:from>
    <xdr:ext cx="1509696" cy="1200945"/>
    <xdr:pic>
      <xdr:nvPicPr>
        <xdr:cNvPr id="20" name="Obrázek 19">
          <a:extLst>
            <a:ext uri="{FF2B5EF4-FFF2-40B4-BE49-F238E27FC236}">
              <a16:creationId xmlns:a16="http://schemas.microsoft.com/office/drawing/2014/main" id="{EEBE6270-A48F-4EB6-A71A-6BD162901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2520" y="68804790"/>
          <a:ext cx="1509696" cy="1200945"/>
        </a:xfrm>
        <a:prstGeom prst="rect">
          <a:avLst/>
        </a:prstGeom>
      </xdr:spPr>
    </xdr:pic>
    <xdr:clientData/>
  </xdr:oneCellAnchor>
  <xdr:oneCellAnchor>
    <xdr:from>
      <xdr:col>1</xdr:col>
      <xdr:colOff>276226</xdr:colOff>
      <xdr:row>334</xdr:row>
      <xdr:rowOff>142875</xdr:rowOff>
    </xdr:from>
    <xdr:ext cx="1872316" cy="1191420"/>
    <xdr:pic>
      <xdr:nvPicPr>
        <xdr:cNvPr id="21" name="Obrázek 20">
          <a:extLst>
            <a:ext uri="{FF2B5EF4-FFF2-40B4-BE49-F238E27FC236}">
              <a16:creationId xmlns:a16="http://schemas.microsoft.com/office/drawing/2014/main" id="{8C7A2142-9063-4AC9-A489-61A262E43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6781" y="57405270"/>
          <a:ext cx="1872316" cy="1191420"/>
        </a:xfrm>
        <a:prstGeom prst="rect">
          <a:avLst/>
        </a:prstGeom>
      </xdr:spPr>
    </xdr:pic>
    <xdr:clientData/>
  </xdr:oneCellAnchor>
  <xdr:oneCellAnchor>
    <xdr:from>
      <xdr:col>1</xdr:col>
      <xdr:colOff>762000</xdr:colOff>
      <xdr:row>274</xdr:row>
      <xdr:rowOff>19050</xdr:rowOff>
    </xdr:from>
    <xdr:ext cx="916249" cy="1200945"/>
    <xdr:pic>
      <xdr:nvPicPr>
        <xdr:cNvPr id="22" name="Obrázek 21">
          <a:extLst>
            <a:ext uri="{FF2B5EF4-FFF2-40B4-BE49-F238E27FC236}">
              <a16:creationId xmlns:a16="http://schemas.microsoft.com/office/drawing/2014/main" id="{6198881A-4A5C-4B60-A246-E40E3F063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46992540"/>
          <a:ext cx="916249" cy="1200945"/>
        </a:xfrm>
        <a:prstGeom prst="rect">
          <a:avLst/>
        </a:prstGeom>
      </xdr:spPr>
    </xdr:pic>
    <xdr:clientData/>
  </xdr:oneCellAnchor>
  <xdr:oneCellAnchor>
    <xdr:from>
      <xdr:col>1</xdr:col>
      <xdr:colOff>447674</xdr:colOff>
      <xdr:row>676</xdr:row>
      <xdr:rowOff>152400</xdr:rowOff>
    </xdr:from>
    <xdr:ext cx="1541484" cy="679995"/>
    <xdr:pic>
      <xdr:nvPicPr>
        <xdr:cNvPr id="23" name="Obrázek 22">
          <a:extLst>
            <a:ext uri="{FF2B5EF4-FFF2-40B4-BE49-F238E27FC236}">
              <a16:creationId xmlns:a16="http://schemas.microsoft.com/office/drawing/2014/main" id="{94B77B3C-242B-4C05-888D-2BD51851C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74419" y="116052600"/>
          <a:ext cx="1541484" cy="67999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21369</xdr:colOff>
      <xdr:row>2</xdr:row>
      <xdr:rowOff>38100</xdr:rowOff>
    </xdr:from>
    <xdr:ext cx="534146" cy="503666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B25482-09BE-42BB-B600-6476849E0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418109" y="381000"/>
          <a:ext cx="534146" cy="503666"/>
        </a:xfrm>
        <a:prstGeom prst="rect">
          <a:avLst/>
        </a:prstGeom>
        <a:noFill/>
      </xdr:spPr>
    </xdr:pic>
    <xdr:clientData/>
  </xdr:oneCellAnchor>
  <xdr:oneCellAnchor>
    <xdr:from>
      <xdr:col>1</xdr:col>
      <xdr:colOff>628650</xdr:colOff>
      <xdr:row>13</xdr:row>
      <xdr:rowOff>0</xdr:rowOff>
    </xdr:from>
    <xdr:ext cx="1295400" cy="1226820"/>
    <xdr:pic>
      <xdr:nvPicPr>
        <xdr:cNvPr id="3" name="Obrázek 2" descr="PE100 BEND 11°.jpg">
          <a:extLst>
            <a:ext uri="{FF2B5EF4-FFF2-40B4-BE49-F238E27FC236}">
              <a16:creationId xmlns:a16="http://schemas.microsoft.com/office/drawing/2014/main" id="{EB149780-8961-4474-8313-E043FA0AB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490" y="2228850"/>
          <a:ext cx="1295400" cy="1226820"/>
        </a:xfrm>
        <a:prstGeom prst="rect">
          <a:avLst/>
        </a:prstGeom>
      </xdr:spPr>
    </xdr:pic>
    <xdr:clientData/>
  </xdr:oneCellAnchor>
  <xdr:oneCellAnchor>
    <xdr:from>
      <xdr:col>1</xdr:col>
      <xdr:colOff>619125</xdr:colOff>
      <xdr:row>69</xdr:row>
      <xdr:rowOff>57150</xdr:rowOff>
    </xdr:from>
    <xdr:ext cx="1386840" cy="1316354"/>
    <xdr:pic>
      <xdr:nvPicPr>
        <xdr:cNvPr id="4" name="Obrázek 3" descr="PE100 BEND 22°.jpg">
          <a:extLst>
            <a:ext uri="{FF2B5EF4-FFF2-40B4-BE49-F238E27FC236}">
              <a16:creationId xmlns:a16="http://schemas.microsoft.com/office/drawing/2014/main" id="{F190791E-17F1-4DF7-8610-7ECBA2819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49680" y="11883390"/>
          <a:ext cx="1386840" cy="1316354"/>
        </a:xfrm>
        <a:prstGeom prst="rect">
          <a:avLst/>
        </a:prstGeom>
      </xdr:spPr>
    </xdr:pic>
    <xdr:clientData/>
  </xdr:oneCellAnchor>
  <xdr:oneCellAnchor>
    <xdr:from>
      <xdr:col>1</xdr:col>
      <xdr:colOff>533400</xdr:colOff>
      <xdr:row>129</xdr:row>
      <xdr:rowOff>104775</xdr:rowOff>
    </xdr:from>
    <xdr:ext cx="1577340" cy="1493520"/>
    <xdr:pic>
      <xdr:nvPicPr>
        <xdr:cNvPr id="5" name="Obrázek 4" descr="PE100 BEND 30°.jpg">
          <a:extLst>
            <a:ext uri="{FF2B5EF4-FFF2-40B4-BE49-F238E27FC236}">
              <a16:creationId xmlns:a16="http://schemas.microsoft.com/office/drawing/2014/main" id="{9E223241-6C88-4463-8CE9-5458DE20E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62050" y="22219920"/>
          <a:ext cx="1577340" cy="1493520"/>
        </a:xfrm>
        <a:prstGeom prst="rect">
          <a:avLst/>
        </a:prstGeom>
      </xdr:spPr>
    </xdr:pic>
    <xdr:clientData/>
  </xdr:oneCellAnchor>
  <xdr:oneCellAnchor>
    <xdr:from>
      <xdr:col>1</xdr:col>
      <xdr:colOff>533400</xdr:colOff>
      <xdr:row>189</xdr:row>
      <xdr:rowOff>171450</xdr:rowOff>
    </xdr:from>
    <xdr:ext cx="1447800" cy="1371601"/>
    <xdr:pic>
      <xdr:nvPicPr>
        <xdr:cNvPr id="6" name="Obrázek 5" descr="PE100 BEND 44°.jpg">
          <a:extLst>
            <a:ext uri="{FF2B5EF4-FFF2-40B4-BE49-F238E27FC236}">
              <a16:creationId xmlns:a16="http://schemas.microsoft.com/office/drawing/2014/main" id="{AFDBF701-3622-4699-B3FE-0F9AC5F65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62050" y="32571690"/>
          <a:ext cx="1447800" cy="1371601"/>
        </a:xfrm>
        <a:prstGeom prst="rect">
          <a:avLst/>
        </a:prstGeom>
      </xdr:spPr>
    </xdr:pic>
    <xdr:clientData/>
  </xdr:oneCellAnchor>
  <xdr:oneCellAnchor>
    <xdr:from>
      <xdr:col>1</xdr:col>
      <xdr:colOff>504825</xdr:colOff>
      <xdr:row>250</xdr:row>
      <xdr:rowOff>133350</xdr:rowOff>
    </xdr:from>
    <xdr:ext cx="1539240" cy="1463040"/>
    <xdr:pic>
      <xdr:nvPicPr>
        <xdr:cNvPr id="7" name="Obrázek 6" descr="PE100 BEND 60°.jpg">
          <a:extLst>
            <a:ext uri="{FF2B5EF4-FFF2-40B4-BE49-F238E27FC236}">
              <a16:creationId xmlns:a16="http://schemas.microsoft.com/office/drawing/2014/main" id="{01D966C2-486C-436B-822F-329890BB4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35380" y="42992040"/>
          <a:ext cx="1539240" cy="1463040"/>
        </a:xfrm>
        <a:prstGeom prst="rect">
          <a:avLst/>
        </a:prstGeom>
      </xdr:spPr>
    </xdr:pic>
    <xdr:clientData/>
  </xdr:oneCellAnchor>
  <xdr:oneCellAnchor>
    <xdr:from>
      <xdr:col>1</xdr:col>
      <xdr:colOff>628650</xdr:colOff>
      <xdr:row>312</xdr:row>
      <xdr:rowOff>114300</xdr:rowOff>
    </xdr:from>
    <xdr:ext cx="1546860" cy="1455421"/>
    <xdr:pic>
      <xdr:nvPicPr>
        <xdr:cNvPr id="8" name="Obrázek 7" descr="PE100 BEND 90°.jpg">
          <a:extLst>
            <a:ext uri="{FF2B5EF4-FFF2-40B4-BE49-F238E27FC236}">
              <a16:creationId xmlns:a16="http://schemas.microsoft.com/office/drawing/2014/main" id="{9FD32280-58A0-4452-9F06-3A97C5982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490" y="53606700"/>
          <a:ext cx="1546860" cy="145542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585584</xdr:colOff>
      <xdr:row>51</xdr:row>
      <xdr:rowOff>123823</xdr:rowOff>
    </xdr:from>
    <xdr:ext cx="1407630" cy="1162050"/>
    <xdr:pic>
      <xdr:nvPicPr>
        <xdr:cNvPr id="2" name="Picture 9">
          <a:extLst>
            <a:ext uri="{FF2B5EF4-FFF2-40B4-BE49-F238E27FC236}">
              <a16:creationId xmlns:a16="http://schemas.microsoft.com/office/drawing/2014/main" id="{A1870266-6340-4DBD-8F9B-90A43560A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6200000">
          <a:off x="1340834" y="8746888"/>
          <a:ext cx="1162050" cy="1407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519377</xdr:colOff>
      <xdr:row>112</xdr:row>
      <xdr:rowOff>168873</xdr:rowOff>
    </xdr:from>
    <xdr:ext cx="1401221" cy="1082559"/>
    <xdr:pic>
      <xdr:nvPicPr>
        <xdr:cNvPr id="3" name="Picture 15">
          <a:extLst>
            <a:ext uri="{FF2B5EF4-FFF2-40B4-BE49-F238E27FC236}">
              <a16:creationId xmlns:a16="http://schemas.microsoft.com/office/drawing/2014/main" id="{967B80BB-9B6C-4DE9-8EDB-336E0EA91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6200000">
          <a:off x="1303548" y="19215752"/>
          <a:ext cx="1082559" cy="14012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52013</xdr:colOff>
      <xdr:row>1</xdr:row>
      <xdr:rowOff>262722</xdr:rowOff>
    </xdr:from>
    <xdr:ext cx="508473" cy="478903"/>
    <xdr:pic>
      <xdr:nvPicPr>
        <xdr:cNvPr id="4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51F7680-3EE7-4373-BCA5-FCE4F47EE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456373" y="346542"/>
          <a:ext cx="508473" cy="478903"/>
        </a:xfrm>
        <a:prstGeom prst="rect">
          <a:avLst/>
        </a:prstGeom>
        <a:noFill/>
      </xdr:spPr>
    </xdr:pic>
    <xdr:clientData/>
  </xdr:oneCellAnchor>
  <xdr:oneCellAnchor>
    <xdr:from>
      <xdr:col>1</xdr:col>
      <xdr:colOff>455128</xdr:colOff>
      <xdr:row>13</xdr:row>
      <xdr:rowOff>46793</xdr:rowOff>
    </xdr:from>
    <xdr:ext cx="1424927" cy="1175717"/>
    <xdr:pic>
      <xdr:nvPicPr>
        <xdr:cNvPr id="5" name="Obrázek 4" descr="PP FLANGE.jpg">
          <a:extLst>
            <a:ext uri="{FF2B5EF4-FFF2-40B4-BE49-F238E27FC236}">
              <a16:creationId xmlns:a16="http://schemas.microsoft.com/office/drawing/2014/main" id="{18480098-55B5-40D6-BFAB-A286FC6BD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/>
        <a:stretch>
          <a:fillRect/>
        </a:stretch>
      </xdr:blipFill>
      <xdr:spPr>
        <a:xfrm>
          <a:off x="1083778" y="2277548"/>
          <a:ext cx="1424927" cy="1175717"/>
        </a:xfrm>
        <a:prstGeom prst="rect">
          <a:avLst/>
        </a:prstGeom>
      </xdr:spPr>
    </xdr:pic>
    <xdr:clientData/>
  </xdr:oneCellAnchor>
  <xdr:oneCellAnchor>
    <xdr:from>
      <xdr:col>1</xdr:col>
      <xdr:colOff>585584</xdr:colOff>
      <xdr:row>68</xdr:row>
      <xdr:rowOff>123823</xdr:rowOff>
    </xdr:from>
    <xdr:ext cx="1407630" cy="1228725"/>
    <xdr:pic>
      <xdr:nvPicPr>
        <xdr:cNvPr id="6" name="Picture 9">
          <a:extLst>
            <a:ext uri="{FF2B5EF4-FFF2-40B4-BE49-F238E27FC236}">
              <a16:creationId xmlns:a16="http://schemas.microsoft.com/office/drawing/2014/main" id="{21251FB5-D923-4528-BCEF-C618BB8F1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6200000">
          <a:off x="1307496" y="11694876"/>
          <a:ext cx="1228725" cy="1407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519377</xdr:colOff>
      <xdr:row>128</xdr:row>
      <xdr:rowOff>168873</xdr:rowOff>
    </xdr:from>
    <xdr:ext cx="1395506" cy="1156854"/>
    <xdr:pic>
      <xdr:nvPicPr>
        <xdr:cNvPr id="7" name="Picture 15">
          <a:extLst>
            <a:ext uri="{FF2B5EF4-FFF2-40B4-BE49-F238E27FC236}">
              <a16:creationId xmlns:a16="http://schemas.microsoft.com/office/drawing/2014/main" id="{00921215-562E-4421-9110-EF601E143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6200000">
          <a:off x="1263543" y="21998957"/>
          <a:ext cx="1156854" cy="1395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ownloads\____Webov&#233;_str&#225;nky_clevelings.cz_-_napln&#283;n&#237;_cen&#237;k&#367;_ke_sta&#382;en&#237;_do_webu_-_V&#205;CEPR&#193;CE\2023_XX%20CLEVELINGS%20CEN&#205;K%20CZK%20platn&#253;%20od%2020.6.2022.xlsx" TargetMode="External"/><Relationship Id="rId1" Type="http://schemas.openxmlformats.org/officeDocument/2006/relationships/externalLinkPath" Target="/Users/tomas/Downloads/____Webov&#233;_str&#225;nky_clevelings.cz_-_napln&#283;n&#237;_cen&#237;k&#367;_ke_sta&#382;en&#237;_do_webu_-_V&#205;CEPR&#193;CE/2023_XX%20CLEVELINGS%20CEN&#205;K%20CZK%20platn&#253;%20od%2020.6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Hydrodif%20CZK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BATOVÝ LIST "/>
      <sheetName val="05. STROJE PRO SPOJOVÁNÍ"/>
      <sheetName val="06. PP SVĚRNÉ SPOJKY"/>
      <sheetName val="07. PP SVĚRNÉ VENTILY"/>
      <sheetName val="08. NAVRTÁVACÍ OBJÍMKY"/>
      <sheetName val="09. PLASTOVÉ ŠROUBENÍ"/>
      <sheetName val="10. PVC TLAKOVÉ TVAROVKY"/>
      <sheetName val="11. PVC TLAKOVÉ VENTILY"/>
      <sheetName val="12. PVC ZPĚTNÉ KLAPKY"/>
      <sheetName val="13. PVC LEPIDLA A ČISTIČE"/>
      <sheetName val="14. FLEXIBILNÍ HADICE"/>
      <sheetName val="15. PVC TLAKOVÉ POTRUBÍ"/>
      <sheetName val="16. PE TLAKOVÉ POTRUBÍ"/>
      <sheetName val="17. BAZÉNOVÉ PŘÍSLUŠENSTVÍ"/>
    </sheetNames>
    <sheetDataSet>
      <sheetData sheetId="0"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2"/>
      <sheetName val="List4"/>
      <sheetName val="List3"/>
      <sheetName val="List6"/>
      <sheetName val="List8"/>
      <sheetName val="List7"/>
      <sheetName val="Lis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PP šroubení a montážní klíče</v>
          </cell>
        </row>
      </sheetData>
      <sheetData sheetId="6"/>
      <sheetData sheetId="7">
        <row r="4">
          <cell r="B4" t="str">
            <v>Zpětná klapka - připojení lepení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"/>
      <sheetName val="TRYSKY (str.4-17)"/>
      <sheetName val="Dnové výpusti (str.18-21)"/>
      <sheetName val="SKIMMERY (str.22-27)"/>
      <sheetName val="MŘÍŽKY (str.28-29)"/>
      <sheetName val="Bazénové reflektory(str.30-43)"/>
      <sheetName val="Transformátory (str.44-45)"/>
      <sheetName val="Vybavení pro čištění (str.55)"/>
      <sheetName val="Filtrace (str.47-53)"/>
      <sheetName val="ČERPADLA (str.54-77)"/>
      <sheetName val="Žebříky (str.78-81)"/>
      <sheetName val="Flexibilní hadice (str.100-101)"/>
      <sheetName val="PVC tvarovky (str. 82-95)"/>
      <sheetName val="PVC kul. ventily (str. 96-97)"/>
      <sheetName val="PVC Zpětné klapky (str. 98-99)"/>
      <sheetName val="PP Svěrné spojky (str.84-90)"/>
      <sheetName val="PP Navrtávací pasy (str.91-92)"/>
      <sheetName val="PP šroubení a m. klíče (93-9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6CCE7-9C51-458D-8A9B-F37C922B877D}">
  <sheetPr>
    <tabColor theme="1" tint="0.499984740745262"/>
  </sheetPr>
  <dimension ref="B1:M681"/>
  <sheetViews>
    <sheetView zoomScaleNormal="100" workbookViewId="0">
      <pane ySplit="5" topLeftCell="A27" activePane="bottomLeft" state="frozen"/>
      <selection activeCell="J19" sqref="J19"/>
      <selection pane="bottomLeft"/>
    </sheetView>
  </sheetViews>
  <sheetFormatPr defaultColWidth="9.109375" defaultRowHeight="14.25" customHeight="1" x14ac:dyDescent="0.2"/>
  <cols>
    <col min="1" max="1" width="2.44140625" style="1" customWidth="1"/>
    <col min="2" max="2" width="35.6640625" style="6" customWidth="1"/>
    <col min="3" max="3" width="13.33203125" style="5" customWidth="1"/>
    <col min="4" max="4" width="15.6640625" style="4" customWidth="1"/>
    <col min="5" max="5" width="10.6640625" style="1" customWidth="1"/>
    <col min="6" max="7" width="14.6640625" style="3" customWidth="1"/>
    <col min="8" max="8" width="1.33203125" style="1" customWidth="1"/>
    <col min="9" max="9" width="9.109375" style="1"/>
    <col min="10" max="10" width="9.109375" style="2"/>
    <col min="11" max="11" width="11.6640625" style="1" bestFit="1" customWidth="1"/>
    <col min="12" max="12" width="9.109375" style="1"/>
    <col min="13" max="13" width="10" style="1" bestFit="1" customWidth="1"/>
    <col min="14" max="16384" width="9.109375" style="1"/>
  </cols>
  <sheetData>
    <row r="1" spans="2:11" ht="12.75" customHeight="1" x14ac:dyDescent="0.2"/>
    <row r="2" spans="2:11" ht="21.75" customHeight="1" x14ac:dyDescent="0.2">
      <c r="B2" s="201" t="s">
        <v>406</v>
      </c>
      <c r="C2" s="201"/>
      <c r="D2" s="201"/>
      <c r="E2" s="201"/>
      <c r="F2" s="201"/>
      <c r="G2" s="201"/>
    </row>
    <row r="3" spans="2:11" ht="14.25" customHeight="1" x14ac:dyDescent="0.2">
      <c r="B3" s="202" t="s">
        <v>405</v>
      </c>
      <c r="C3" s="191" t="s">
        <v>404</v>
      </c>
      <c r="D3" s="205" t="s">
        <v>403</v>
      </c>
      <c r="E3" s="191" t="s">
        <v>402</v>
      </c>
      <c r="F3" s="194" t="s">
        <v>401</v>
      </c>
      <c r="G3" s="197" t="s">
        <v>400</v>
      </c>
    </row>
    <row r="4" spans="2:11" ht="14.25" customHeight="1" x14ac:dyDescent="0.2">
      <c r="B4" s="203"/>
      <c r="C4" s="192"/>
      <c r="D4" s="206"/>
      <c r="E4" s="192"/>
      <c r="F4" s="195"/>
      <c r="G4" s="198"/>
    </row>
    <row r="5" spans="2:11" ht="14.25" customHeight="1" x14ac:dyDescent="0.2">
      <c r="B5" s="204"/>
      <c r="C5" s="193"/>
      <c r="D5" s="207"/>
      <c r="E5" s="193"/>
      <c r="F5" s="196"/>
      <c r="G5" s="91">
        <f>'[1]RABATOVÝ LIST '!J10</f>
        <v>0</v>
      </c>
    </row>
    <row r="6" spans="2:11" ht="14.25" customHeight="1" thickBot="1" x14ac:dyDescent="0.25">
      <c r="C6" s="90"/>
      <c r="D6" s="89"/>
      <c r="G6" s="2"/>
    </row>
    <row r="7" spans="2:11" ht="14.25" customHeight="1" x14ac:dyDescent="0.3">
      <c r="B7" s="26"/>
      <c r="C7" s="208" t="s">
        <v>399</v>
      </c>
      <c r="D7" s="208"/>
      <c r="E7" s="208"/>
      <c r="F7" s="208"/>
      <c r="G7" s="209"/>
    </row>
    <row r="8" spans="2:11" ht="14.25" customHeight="1" x14ac:dyDescent="0.3">
      <c r="B8" s="16"/>
      <c r="C8" s="210"/>
      <c r="D8" s="210"/>
      <c r="E8" s="210"/>
      <c r="F8" s="210"/>
      <c r="G8" s="211"/>
    </row>
    <row r="9" spans="2:11" ht="14.25" customHeight="1" x14ac:dyDescent="0.3">
      <c r="B9" s="34"/>
      <c r="C9" s="210"/>
      <c r="D9" s="210"/>
      <c r="E9" s="210"/>
      <c r="F9" s="210"/>
      <c r="G9" s="211"/>
    </row>
    <row r="10" spans="2:11" ht="14.25" customHeight="1" x14ac:dyDescent="0.3">
      <c r="B10" s="34"/>
      <c r="C10" s="83">
        <v>17116025</v>
      </c>
      <c r="D10" s="82">
        <v>25</v>
      </c>
      <c r="E10" s="82">
        <v>40</v>
      </c>
      <c r="F10" s="81">
        <v>86.843044000000006</v>
      </c>
      <c r="G10" s="80">
        <f t="shared" ref="G10:G32" si="0">F10*(100-$G$5)/100</f>
        <v>86.843044000000006</v>
      </c>
      <c r="K10" s="2"/>
    </row>
    <row r="11" spans="2:11" ht="14.25" customHeight="1" x14ac:dyDescent="0.3">
      <c r="B11" s="21" t="s">
        <v>398</v>
      </c>
      <c r="C11" s="20">
        <v>17116032</v>
      </c>
      <c r="D11" s="19">
        <v>32</v>
      </c>
      <c r="E11" s="19">
        <v>40</v>
      </c>
      <c r="F11" s="18">
        <v>100.09028800000002</v>
      </c>
      <c r="G11" s="17">
        <f t="shared" si="0"/>
        <v>100.09028800000002</v>
      </c>
      <c r="K11" s="2"/>
    </row>
    <row r="12" spans="2:11" ht="14.25" customHeight="1" x14ac:dyDescent="0.3">
      <c r="B12" s="34"/>
      <c r="C12" s="20">
        <v>17116040</v>
      </c>
      <c r="D12" s="19">
        <v>40</v>
      </c>
      <c r="E12" s="19">
        <v>40</v>
      </c>
      <c r="F12" s="18">
        <v>119.23643200000002</v>
      </c>
      <c r="G12" s="17">
        <f t="shared" si="0"/>
        <v>119.23643200000002</v>
      </c>
      <c r="K12" s="2"/>
    </row>
    <row r="13" spans="2:11" ht="14.25" customHeight="1" x14ac:dyDescent="0.3">
      <c r="B13" s="34"/>
      <c r="C13" s="20">
        <v>17116050</v>
      </c>
      <c r="D13" s="19">
        <v>50</v>
      </c>
      <c r="E13" s="19">
        <v>20</v>
      </c>
      <c r="F13" s="18">
        <v>160.45008000000004</v>
      </c>
      <c r="G13" s="17">
        <f t="shared" si="0"/>
        <v>160.45008000000004</v>
      </c>
      <c r="K13" s="2"/>
    </row>
    <row r="14" spans="2:11" ht="14.25" customHeight="1" x14ac:dyDescent="0.3">
      <c r="B14" s="16"/>
      <c r="C14" s="20">
        <v>17116063</v>
      </c>
      <c r="D14" s="19">
        <v>63</v>
      </c>
      <c r="E14" s="19">
        <v>38</v>
      </c>
      <c r="F14" s="18">
        <v>182.51758400000003</v>
      </c>
      <c r="G14" s="17">
        <f t="shared" si="0"/>
        <v>182.51758400000003</v>
      </c>
      <c r="K14" s="2"/>
    </row>
    <row r="15" spans="2:11" ht="14.25" customHeight="1" x14ac:dyDescent="0.3">
      <c r="B15" s="16"/>
      <c r="C15" s="20">
        <v>17116075</v>
      </c>
      <c r="D15" s="19">
        <v>75</v>
      </c>
      <c r="E15" s="19">
        <v>32</v>
      </c>
      <c r="F15" s="18">
        <v>269.37186400000002</v>
      </c>
      <c r="G15" s="17">
        <f t="shared" si="0"/>
        <v>269.37186400000002</v>
      </c>
      <c r="K15" s="2"/>
    </row>
    <row r="16" spans="2:11" ht="14.25" customHeight="1" x14ac:dyDescent="0.3">
      <c r="B16" s="16"/>
      <c r="C16" s="20">
        <v>17116090</v>
      </c>
      <c r="D16" s="19">
        <v>90</v>
      </c>
      <c r="E16" s="19">
        <v>16</v>
      </c>
      <c r="F16" s="18">
        <v>297.32703200000003</v>
      </c>
      <c r="G16" s="17">
        <f t="shared" si="0"/>
        <v>297.32703200000003</v>
      </c>
      <c r="K16" s="2"/>
    </row>
    <row r="17" spans="2:13" ht="14.25" customHeight="1" x14ac:dyDescent="0.3">
      <c r="B17" s="16"/>
      <c r="C17" s="20">
        <v>17116110</v>
      </c>
      <c r="D17" s="19">
        <v>110</v>
      </c>
      <c r="E17" s="19">
        <v>12</v>
      </c>
      <c r="F17" s="18">
        <v>376.82173200000005</v>
      </c>
      <c r="G17" s="17">
        <f t="shared" si="0"/>
        <v>376.82173200000005</v>
      </c>
      <c r="K17" s="2"/>
    </row>
    <row r="18" spans="2:13" ht="14.25" customHeight="1" x14ac:dyDescent="0.3">
      <c r="B18" s="16"/>
      <c r="C18" s="20">
        <v>17116125</v>
      </c>
      <c r="D18" s="19">
        <v>125</v>
      </c>
      <c r="E18" s="19">
        <v>10</v>
      </c>
      <c r="F18" s="18">
        <v>546.09207200000003</v>
      </c>
      <c r="G18" s="17">
        <f t="shared" si="0"/>
        <v>546.09207200000003</v>
      </c>
      <c r="K18" s="2"/>
    </row>
    <row r="19" spans="2:13" ht="14.25" customHeight="1" x14ac:dyDescent="0.3">
      <c r="B19" s="16"/>
      <c r="C19" s="20">
        <v>17116140</v>
      </c>
      <c r="D19" s="19">
        <v>140</v>
      </c>
      <c r="E19" s="19">
        <v>12</v>
      </c>
      <c r="F19" s="18">
        <v>705.04776400000003</v>
      </c>
      <c r="G19" s="17">
        <f t="shared" si="0"/>
        <v>705.04776400000003</v>
      </c>
      <c r="K19" s="2"/>
    </row>
    <row r="20" spans="2:13" ht="14.25" customHeight="1" x14ac:dyDescent="0.3">
      <c r="B20" s="16"/>
      <c r="C20" s="20">
        <v>17116160</v>
      </c>
      <c r="D20" s="19">
        <v>160</v>
      </c>
      <c r="E20" s="19">
        <v>12</v>
      </c>
      <c r="F20" s="18">
        <v>787.48629600000004</v>
      </c>
      <c r="G20" s="17">
        <f t="shared" si="0"/>
        <v>787.48629600000004</v>
      </c>
      <c r="K20" s="2"/>
    </row>
    <row r="21" spans="2:13" ht="14.25" customHeight="1" x14ac:dyDescent="0.3">
      <c r="B21" s="16"/>
      <c r="C21" s="20">
        <v>17116180</v>
      </c>
      <c r="D21" s="19">
        <v>180</v>
      </c>
      <c r="E21" s="19">
        <v>9</v>
      </c>
      <c r="F21" s="18">
        <v>1233.476844</v>
      </c>
      <c r="G21" s="17">
        <f t="shared" si="0"/>
        <v>1233.476844</v>
      </c>
      <c r="K21" s="2"/>
    </row>
    <row r="22" spans="2:13" ht="14.25" customHeight="1" x14ac:dyDescent="0.3">
      <c r="B22" s="16"/>
      <c r="C22" s="20">
        <v>17116200</v>
      </c>
      <c r="D22" s="19">
        <v>200</v>
      </c>
      <c r="E22" s="19" t="s">
        <v>279</v>
      </c>
      <c r="F22" s="18">
        <v>1038.925504</v>
      </c>
      <c r="G22" s="17">
        <f t="shared" si="0"/>
        <v>1038.925504</v>
      </c>
      <c r="K22" s="2"/>
    </row>
    <row r="23" spans="2:13" ht="14.25" customHeight="1" x14ac:dyDescent="0.3">
      <c r="B23" s="16"/>
      <c r="C23" s="20">
        <v>17116225</v>
      </c>
      <c r="D23" s="19">
        <v>225</v>
      </c>
      <c r="E23" s="19" t="s">
        <v>279</v>
      </c>
      <c r="F23" s="18">
        <v>1605.8715920000002</v>
      </c>
      <c r="G23" s="17">
        <f t="shared" si="0"/>
        <v>1605.8715920000002</v>
      </c>
      <c r="K23" s="2"/>
    </row>
    <row r="24" spans="2:13" ht="14.25" customHeight="1" x14ac:dyDescent="0.3">
      <c r="B24" s="16"/>
      <c r="C24" s="20">
        <v>17116250</v>
      </c>
      <c r="D24" s="19">
        <v>250</v>
      </c>
      <c r="E24" s="19" t="s">
        <v>279</v>
      </c>
      <c r="F24" s="18">
        <v>1950.3111720000002</v>
      </c>
      <c r="G24" s="17">
        <f t="shared" si="0"/>
        <v>1950.3111720000002</v>
      </c>
      <c r="K24" s="2"/>
    </row>
    <row r="25" spans="2:13" ht="14.25" customHeight="1" x14ac:dyDescent="0.3">
      <c r="B25" s="16"/>
      <c r="C25" s="20">
        <v>17116280</v>
      </c>
      <c r="D25" s="19">
        <v>280</v>
      </c>
      <c r="E25" s="19" t="s">
        <v>279</v>
      </c>
      <c r="F25" s="18">
        <v>4190.0167600000004</v>
      </c>
      <c r="G25" s="17">
        <f t="shared" si="0"/>
        <v>4190.0167600000004</v>
      </c>
      <c r="K25" s="2"/>
    </row>
    <row r="26" spans="2:13" ht="14.25" customHeight="1" x14ac:dyDescent="0.3">
      <c r="B26" s="16"/>
      <c r="C26" s="20">
        <v>17116315</v>
      </c>
      <c r="D26" s="19">
        <v>315</v>
      </c>
      <c r="E26" s="19" t="s">
        <v>279</v>
      </c>
      <c r="F26" s="18">
        <v>5256.0772040000011</v>
      </c>
      <c r="G26" s="17">
        <f t="shared" si="0"/>
        <v>5256.0772040000011</v>
      </c>
      <c r="K26" s="2"/>
    </row>
    <row r="27" spans="2:13" ht="14.25" customHeight="1" x14ac:dyDescent="0.3">
      <c r="B27" s="16"/>
      <c r="C27" s="20">
        <v>17116355</v>
      </c>
      <c r="D27" s="19">
        <v>355</v>
      </c>
      <c r="E27" s="19" t="s">
        <v>279</v>
      </c>
      <c r="F27" s="18">
        <v>9845.7472480000015</v>
      </c>
      <c r="G27" s="17">
        <f t="shared" si="0"/>
        <v>9845.7472480000015</v>
      </c>
      <c r="K27" s="2"/>
      <c r="M27" s="2"/>
    </row>
    <row r="28" spans="2:13" ht="14.25" customHeight="1" x14ac:dyDescent="0.3">
      <c r="B28" s="16"/>
      <c r="C28" s="20">
        <v>17116400</v>
      </c>
      <c r="D28" s="19">
        <v>400</v>
      </c>
      <c r="E28" s="19" t="s">
        <v>279</v>
      </c>
      <c r="F28" s="18">
        <v>12888.635824000001</v>
      </c>
      <c r="G28" s="17">
        <f t="shared" si="0"/>
        <v>12888.635824000003</v>
      </c>
      <c r="K28" s="2"/>
      <c r="M28" s="2"/>
    </row>
    <row r="29" spans="2:13" ht="14.25" customHeight="1" x14ac:dyDescent="0.3">
      <c r="B29" s="16"/>
      <c r="C29" s="20">
        <v>17116450</v>
      </c>
      <c r="D29" s="19">
        <v>450</v>
      </c>
      <c r="E29" s="19">
        <v>1</v>
      </c>
      <c r="F29" s="18">
        <v>19484.291420000005</v>
      </c>
      <c r="G29" s="17">
        <f t="shared" si="0"/>
        <v>19484.291420000005</v>
      </c>
      <c r="K29" s="2"/>
      <c r="M29" s="2"/>
    </row>
    <row r="30" spans="2:13" ht="14.25" customHeight="1" x14ac:dyDescent="0.3">
      <c r="B30" s="16"/>
      <c r="C30" s="20">
        <v>17116500</v>
      </c>
      <c r="D30" s="19">
        <v>500</v>
      </c>
      <c r="E30" s="19">
        <v>1</v>
      </c>
      <c r="F30" s="18">
        <v>22162.560560000002</v>
      </c>
      <c r="G30" s="88">
        <f t="shared" si="0"/>
        <v>22162.560560000002</v>
      </c>
      <c r="K30" s="2"/>
      <c r="M30" s="2"/>
    </row>
    <row r="31" spans="2:13" ht="14.25" customHeight="1" x14ac:dyDescent="0.3">
      <c r="B31" s="16"/>
      <c r="C31" s="20">
        <v>17116560</v>
      </c>
      <c r="D31" s="19">
        <v>560</v>
      </c>
      <c r="E31" s="19">
        <v>1</v>
      </c>
      <c r="F31" s="18">
        <v>29768.928064000007</v>
      </c>
      <c r="G31" s="17">
        <f t="shared" si="0"/>
        <v>29768.928064000007</v>
      </c>
      <c r="H31" s="87"/>
      <c r="K31" s="2"/>
      <c r="M31" s="2"/>
    </row>
    <row r="32" spans="2:13" ht="14.25" customHeight="1" x14ac:dyDescent="0.3">
      <c r="B32" s="16"/>
      <c r="C32" s="20">
        <v>17116630</v>
      </c>
      <c r="D32" s="19">
        <v>630</v>
      </c>
      <c r="E32" s="19" t="s">
        <v>279</v>
      </c>
      <c r="F32" s="18">
        <v>33473.706928000007</v>
      </c>
      <c r="G32" s="17">
        <f t="shared" si="0"/>
        <v>33473.706928000007</v>
      </c>
      <c r="K32" s="2"/>
      <c r="M32" s="2"/>
    </row>
    <row r="33" spans="2:13" ht="14.25" customHeight="1" x14ac:dyDescent="0.3">
      <c r="B33" s="16"/>
      <c r="C33" s="212" t="s">
        <v>213</v>
      </c>
      <c r="D33" s="212"/>
      <c r="E33" s="212"/>
      <c r="F33" s="212"/>
      <c r="G33" s="213"/>
      <c r="K33" s="2"/>
      <c r="M33" s="2"/>
    </row>
    <row r="34" spans="2:13" ht="14.25" customHeight="1" x14ac:dyDescent="0.3">
      <c r="B34" s="16"/>
      <c r="C34" s="210"/>
      <c r="D34" s="210"/>
      <c r="E34" s="210"/>
      <c r="F34" s="210"/>
      <c r="G34" s="211"/>
      <c r="K34" s="2"/>
      <c r="M34" s="2"/>
    </row>
    <row r="35" spans="2:13" ht="14.25" customHeight="1" x14ac:dyDescent="0.3">
      <c r="B35" s="16"/>
      <c r="C35" s="210"/>
      <c r="D35" s="210"/>
      <c r="E35" s="210"/>
      <c r="F35" s="210"/>
      <c r="G35" s="211"/>
      <c r="K35" s="2"/>
      <c r="M35" s="2"/>
    </row>
    <row r="36" spans="2:13" ht="14.25" customHeight="1" x14ac:dyDescent="0.3">
      <c r="B36" s="34"/>
      <c r="C36" s="83">
        <v>17110040</v>
      </c>
      <c r="D36" s="82">
        <v>40</v>
      </c>
      <c r="E36" s="82">
        <v>40</v>
      </c>
      <c r="F36" s="81">
        <v>119.23643200000002</v>
      </c>
      <c r="G36" s="80">
        <f t="shared" ref="G36:G56" si="1">F36*(100-$G$5)/100</f>
        <v>119.23643200000002</v>
      </c>
      <c r="K36" s="2"/>
      <c r="M36" s="2"/>
    </row>
    <row r="37" spans="2:13" ht="14.25" customHeight="1" x14ac:dyDescent="0.3">
      <c r="B37" s="34"/>
      <c r="C37" s="20">
        <v>17110050</v>
      </c>
      <c r="D37" s="19">
        <v>50</v>
      </c>
      <c r="E37" s="19">
        <v>20</v>
      </c>
      <c r="F37" s="18">
        <v>152.41634000000002</v>
      </c>
      <c r="G37" s="17">
        <f t="shared" si="1"/>
        <v>152.41634000000002</v>
      </c>
      <c r="K37" s="2"/>
      <c r="M37" s="2"/>
    </row>
    <row r="38" spans="2:13" ht="14.25" customHeight="1" x14ac:dyDescent="0.3">
      <c r="B38" s="34"/>
      <c r="C38" s="20">
        <v>17110063</v>
      </c>
      <c r="D38" s="19">
        <v>63</v>
      </c>
      <c r="E38" s="19">
        <v>38</v>
      </c>
      <c r="F38" s="18">
        <v>171.495068</v>
      </c>
      <c r="G38" s="17">
        <f t="shared" si="1"/>
        <v>171.495068</v>
      </c>
      <c r="K38" s="2"/>
      <c r="M38" s="2"/>
    </row>
    <row r="39" spans="2:13" ht="14.25" customHeight="1" x14ac:dyDescent="0.3">
      <c r="B39" s="34"/>
      <c r="C39" s="20">
        <v>17110075</v>
      </c>
      <c r="D39" s="19">
        <v>75</v>
      </c>
      <c r="E39" s="19">
        <v>32</v>
      </c>
      <c r="F39" s="18">
        <v>254.33809600000004</v>
      </c>
      <c r="G39" s="17">
        <f t="shared" si="1"/>
        <v>254.33809600000004</v>
      </c>
      <c r="K39" s="2"/>
      <c r="M39" s="2"/>
    </row>
    <row r="40" spans="2:13" ht="14.25" customHeight="1" x14ac:dyDescent="0.3">
      <c r="B40" s="16"/>
      <c r="C40" s="20">
        <v>17110090</v>
      </c>
      <c r="D40" s="19">
        <v>90</v>
      </c>
      <c r="E40" s="19">
        <v>16</v>
      </c>
      <c r="F40" s="18">
        <v>280.30449199999998</v>
      </c>
      <c r="G40" s="17">
        <f t="shared" si="1"/>
        <v>280.30449199999998</v>
      </c>
      <c r="K40" s="2"/>
      <c r="M40" s="2"/>
    </row>
    <row r="41" spans="2:13" ht="14.25" customHeight="1" x14ac:dyDescent="0.3">
      <c r="B41" s="16"/>
      <c r="C41" s="20">
        <v>17110110</v>
      </c>
      <c r="D41" s="19">
        <v>110</v>
      </c>
      <c r="E41" s="19">
        <v>12</v>
      </c>
      <c r="F41" s="18">
        <v>370.79923600000006</v>
      </c>
      <c r="G41" s="17">
        <f t="shared" si="1"/>
        <v>370.79923600000006</v>
      </c>
      <c r="I41" s="86"/>
      <c r="K41" s="2"/>
      <c r="M41" s="2"/>
    </row>
    <row r="42" spans="2:13" ht="14.25" customHeight="1" x14ac:dyDescent="0.3">
      <c r="B42" s="16"/>
      <c r="C42" s="20">
        <v>17110125</v>
      </c>
      <c r="D42" s="19">
        <v>125</v>
      </c>
      <c r="E42" s="19">
        <v>10</v>
      </c>
      <c r="F42" s="18">
        <v>517.03577600000006</v>
      </c>
      <c r="G42" s="17">
        <f t="shared" si="1"/>
        <v>517.03577600000006</v>
      </c>
      <c r="K42" s="2"/>
      <c r="M42" s="2"/>
    </row>
    <row r="43" spans="2:13" ht="14.25" customHeight="1" x14ac:dyDescent="0.3">
      <c r="B43" s="16"/>
      <c r="C43" s="20">
        <v>17110140</v>
      </c>
      <c r="D43" s="19">
        <v>140</v>
      </c>
      <c r="E43" s="19">
        <v>12</v>
      </c>
      <c r="F43" s="18">
        <v>693.04771599999992</v>
      </c>
      <c r="G43" s="17">
        <f t="shared" si="1"/>
        <v>693.04771599999992</v>
      </c>
      <c r="K43" s="2"/>
      <c r="M43" s="2"/>
    </row>
    <row r="44" spans="2:13" ht="14.25" customHeight="1" x14ac:dyDescent="0.3">
      <c r="B44" s="16"/>
      <c r="C44" s="20">
        <v>17110160</v>
      </c>
      <c r="D44" s="19">
        <v>160</v>
      </c>
      <c r="E44" s="19">
        <v>12</v>
      </c>
      <c r="F44" s="18">
        <v>763.43002000000013</v>
      </c>
      <c r="G44" s="17">
        <f t="shared" si="1"/>
        <v>763.43002000000013</v>
      </c>
      <c r="K44" s="2"/>
      <c r="M44" s="2"/>
    </row>
    <row r="45" spans="2:13" ht="14.25" customHeight="1" x14ac:dyDescent="0.3">
      <c r="B45" s="16"/>
      <c r="C45" s="20">
        <v>17110180</v>
      </c>
      <c r="D45" s="19">
        <v>180</v>
      </c>
      <c r="E45" s="19">
        <v>9</v>
      </c>
      <c r="F45" s="18">
        <v>1185.3867640000001</v>
      </c>
      <c r="G45" s="17">
        <f t="shared" si="1"/>
        <v>1185.3867640000001</v>
      </c>
      <c r="K45" s="2"/>
      <c r="M45" s="2"/>
    </row>
    <row r="46" spans="2:13" ht="14.25" customHeight="1" x14ac:dyDescent="0.3">
      <c r="B46" s="16"/>
      <c r="C46" s="20">
        <v>17110200</v>
      </c>
      <c r="D46" s="19">
        <v>200</v>
      </c>
      <c r="E46" s="19" t="s">
        <v>279</v>
      </c>
      <c r="F46" s="18">
        <v>1000.8579360000001</v>
      </c>
      <c r="G46" s="17">
        <f t="shared" si="1"/>
        <v>1000.857936</v>
      </c>
      <c r="K46" s="2"/>
      <c r="M46" s="2"/>
    </row>
    <row r="47" spans="2:13" ht="14.25" customHeight="1" x14ac:dyDescent="0.3">
      <c r="B47" s="16"/>
      <c r="C47" s="20">
        <v>17110225</v>
      </c>
      <c r="D47" s="19">
        <v>225</v>
      </c>
      <c r="E47" s="19" t="s">
        <v>279</v>
      </c>
      <c r="F47" s="18">
        <v>1584.8490360000003</v>
      </c>
      <c r="G47" s="17">
        <f t="shared" si="1"/>
        <v>1584.8490360000003</v>
      </c>
      <c r="K47" s="2"/>
      <c r="M47" s="2"/>
    </row>
    <row r="48" spans="2:13" ht="14.25" customHeight="1" x14ac:dyDescent="0.3">
      <c r="B48" s="16"/>
      <c r="C48" s="20">
        <v>17110250</v>
      </c>
      <c r="D48" s="19">
        <v>250</v>
      </c>
      <c r="E48" s="19" t="s">
        <v>279</v>
      </c>
      <c r="F48" s="18">
        <v>1896.2210680000003</v>
      </c>
      <c r="G48" s="17">
        <f t="shared" si="1"/>
        <v>1896.2210680000003</v>
      </c>
      <c r="K48" s="2"/>
      <c r="M48" s="2"/>
    </row>
    <row r="49" spans="2:13" ht="14.25" customHeight="1" x14ac:dyDescent="0.3">
      <c r="B49" s="16"/>
      <c r="C49" s="20">
        <v>17110280</v>
      </c>
      <c r="D49" s="19">
        <v>280</v>
      </c>
      <c r="E49" s="19" t="s">
        <v>279</v>
      </c>
      <c r="F49" s="18">
        <v>3664.0933080000009</v>
      </c>
      <c r="G49" s="17">
        <f t="shared" si="1"/>
        <v>3664.0933080000013</v>
      </c>
      <c r="K49" s="2"/>
      <c r="M49" s="2"/>
    </row>
    <row r="50" spans="2:13" ht="14.25" customHeight="1" x14ac:dyDescent="0.3">
      <c r="B50" s="16"/>
      <c r="C50" s="20">
        <v>17110315</v>
      </c>
      <c r="D50" s="19">
        <v>315</v>
      </c>
      <c r="E50" s="19" t="s">
        <v>279</v>
      </c>
      <c r="F50" s="18">
        <v>4420.6244240000005</v>
      </c>
      <c r="G50" s="17">
        <f t="shared" si="1"/>
        <v>4420.6244240000005</v>
      </c>
      <c r="K50" s="2"/>
      <c r="M50" s="2"/>
    </row>
    <row r="51" spans="2:13" ht="14.25" customHeight="1" x14ac:dyDescent="0.3">
      <c r="B51" s="16"/>
      <c r="C51" s="20">
        <v>17110355</v>
      </c>
      <c r="D51" s="19">
        <v>355</v>
      </c>
      <c r="E51" s="19" t="s">
        <v>279</v>
      </c>
      <c r="F51" s="18">
        <v>8350.460368</v>
      </c>
      <c r="G51" s="17">
        <f t="shared" si="1"/>
        <v>8350.460368</v>
      </c>
      <c r="K51" s="2"/>
      <c r="M51" s="2"/>
    </row>
    <row r="52" spans="2:13" ht="14.25" customHeight="1" x14ac:dyDescent="0.3">
      <c r="B52" s="16"/>
      <c r="C52" s="20">
        <v>17110400</v>
      </c>
      <c r="D52" s="19">
        <v>400</v>
      </c>
      <c r="E52" s="19" t="s">
        <v>279</v>
      </c>
      <c r="F52" s="18">
        <v>11711.956960000001</v>
      </c>
      <c r="G52" s="17">
        <f t="shared" si="1"/>
        <v>11711.956960000003</v>
      </c>
      <c r="K52" s="2"/>
      <c r="M52" s="2"/>
    </row>
    <row r="53" spans="2:13" ht="14.25" customHeight="1" x14ac:dyDescent="0.3">
      <c r="B53" s="16"/>
      <c r="C53" s="20">
        <v>17110450</v>
      </c>
      <c r="D53" s="19">
        <v>450</v>
      </c>
      <c r="E53" s="19">
        <v>1</v>
      </c>
      <c r="F53" s="18">
        <v>16076.929476000001</v>
      </c>
      <c r="G53" s="17">
        <f t="shared" si="1"/>
        <v>16076.929476000001</v>
      </c>
      <c r="K53" s="2"/>
      <c r="M53" s="2"/>
    </row>
    <row r="54" spans="2:13" ht="14.25" customHeight="1" x14ac:dyDescent="0.3">
      <c r="B54" s="16"/>
      <c r="C54" s="20">
        <v>17110500</v>
      </c>
      <c r="D54" s="19">
        <v>500</v>
      </c>
      <c r="E54" s="19">
        <v>1</v>
      </c>
      <c r="F54" s="18">
        <v>17921.217752</v>
      </c>
      <c r="G54" s="17">
        <f t="shared" si="1"/>
        <v>17921.217752</v>
      </c>
      <c r="K54" s="2"/>
      <c r="M54" s="2"/>
    </row>
    <row r="55" spans="2:13" ht="14.25" customHeight="1" x14ac:dyDescent="0.3">
      <c r="B55" s="16"/>
      <c r="C55" s="20">
        <v>17110560</v>
      </c>
      <c r="D55" s="19">
        <v>560</v>
      </c>
      <c r="E55" s="19">
        <v>1</v>
      </c>
      <c r="F55" s="18">
        <v>24349.288408</v>
      </c>
      <c r="G55" s="17">
        <f t="shared" si="1"/>
        <v>24349.288408</v>
      </c>
      <c r="K55" s="2"/>
      <c r="M55" s="2"/>
    </row>
    <row r="56" spans="2:13" ht="14.25" customHeight="1" x14ac:dyDescent="0.3">
      <c r="B56" s="16"/>
      <c r="C56" s="20">
        <v>17110630</v>
      </c>
      <c r="D56" s="19">
        <v>630</v>
      </c>
      <c r="E56" s="19" t="s">
        <v>279</v>
      </c>
      <c r="F56" s="18">
        <v>26301.442284000004</v>
      </c>
      <c r="G56" s="17">
        <f t="shared" si="1"/>
        <v>26301.442284000004</v>
      </c>
      <c r="K56" s="2"/>
      <c r="M56" s="2"/>
    </row>
    <row r="57" spans="2:13" ht="14.25" customHeight="1" x14ac:dyDescent="0.2">
      <c r="B57" s="62"/>
      <c r="C57" s="79"/>
      <c r="D57" s="78"/>
      <c r="E57" s="78"/>
      <c r="F57" s="77"/>
      <c r="G57" s="76"/>
      <c r="K57" s="2"/>
      <c r="M57" s="2"/>
    </row>
    <row r="58" spans="2:13" ht="14.25" customHeight="1" x14ac:dyDescent="0.2">
      <c r="B58" s="62"/>
      <c r="C58" s="79"/>
      <c r="D58" s="78"/>
      <c r="E58" s="78"/>
      <c r="F58" s="77"/>
      <c r="G58" s="76"/>
      <c r="K58" s="2"/>
      <c r="M58" s="2"/>
    </row>
    <row r="59" spans="2:13" ht="14.25" customHeight="1" thickBot="1" x14ac:dyDescent="0.25">
      <c r="B59" s="61"/>
      <c r="C59" s="60"/>
      <c r="D59" s="59"/>
      <c r="E59" s="59"/>
      <c r="F59" s="58"/>
      <c r="G59" s="57"/>
      <c r="K59" s="2"/>
      <c r="M59" s="2"/>
    </row>
    <row r="60" spans="2:13" ht="14.25" customHeight="1" x14ac:dyDescent="0.2">
      <c r="B60" s="85"/>
      <c r="C60" s="79"/>
      <c r="D60" s="78"/>
      <c r="E60" s="78"/>
      <c r="F60" s="77"/>
      <c r="G60" s="84"/>
      <c r="K60" s="2"/>
      <c r="M60" s="2"/>
    </row>
    <row r="61" spans="2:13" ht="14.25" customHeight="1" x14ac:dyDescent="0.2">
      <c r="B61" s="85"/>
      <c r="C61" s="79"/>
      <c r="D61" s="78"/>
      <c r="E61" s="78"/>
      <c r="F61" s="77"/>
      <c r="G61" s="84"/>
      <c r="K61" s="2"/>
      <c r="M61" s="2"/>
    </row>
    <row r="62" spans="2:13" ht="14.25" customHeight="1" thickBot="1" x14ac:dyDescent="0.25">
      <c r="C62" s="39"/>
      <c r="E62" s="4"/>
      <c r="F62" s="38"/>
      <c r="G62" s="37"/>
      <c r="K62" s="2"/>
    </row>
    <row r="63" spans="2:13" ht="14.25" customHeight="1" x14ac:dyDescent="0.3">
      <c r="B63" s="26"/>
      <c r="C63" s="25"/>
      <c r="D63" s="24"/>
      <c r="E63" s="24"/>
      <c r="F63" s="23"/>
      <c r="G63" s="35"/>
      <c r="K63" s="2"/>
    </row>
    <row r="64" spans="2:13" ht="14.25" customHeight="1" x14ac:dyDescent="0.3">
      <c r="B64" s="34"/>
      <c r="C64" s="214"/>
      <c r="D64" s="214"/>
      <c r="E64" s="214"/>
      <c r="F64" s="214"/>
      <c r="G64" s="215"/>
      <c r="K64" s="2"/>
    </row>
    <row r="65" spans="2:11" ht="14.25" customHeight="1" x14ac:dyDescent="0.3">
      <c r="B65" s="74" t="s">
        <v>390</v>
      </c>
      <c r="C65" s="20" t="s">
        <v>397</v>
      </c>
      <c r="D65" s="19">
        <v>90</v>
      </c>
      <c r="E65" s="19">
        <v>1</v>
      </c>
      <c r="F65" s="18">
        <v>3147.1249480000001</v>
      </c>
      <c r="G65" s="17">
        <f>F65*(100-$G$5)/100</f>
        <v>3147.1249479999997</v>
      </c>
      <c r="K65" s="2"/>
    </row>
    <row r="66" spans="2:11" ht="14.25" customHeight="1" x14ac:dyDescent="0.3">
      <c r="B66" s="74" t="s">
        <v>396</v>
      </c>
      <c r="C66" s="20" t="s">
        <v>395</v>
      </c>
      <c r="D66" s="19">
        <v>110</v>
      </c>
      <c r="E66" s="19">
        <v>1</v>
      </c>
      <c r="F66" s="18">
        <v>4175.5785000000005</v>
      </c>
      <c r="G66" s="17">
        <f>F66*(100-$G$5)/100</f>
        <v>4175.5785000000005</v>
      </c>
      <c r="K66" s="2"/>
    </row>
    <row r="67" spans="2:11" ht="14.25" customHeight="1" x14ac:dyDescent="0.3">
      <c r="B67" s="74"/>
      <c r="C67" s="20" t="s">
        <v>394</v>
      </c>
      <c r="D67" s="19">
        <v>125</v>
      </c>
      <c r="E67" s="19">
        <v>1</v>
      </c>
      <c r="F67" s="18">
        <v>4299.1183200000005</v>
      </c>
      <c r="G67" s="17">
        <f>F67*(100-$G$5)/100</f>
        <v>4299.1183200000005</v>
      </c>
      <c r="K67" s="2"/>
    </row>
    <row r="68" spans="2:11" ht="14.25" customHeight="1" x14ac:dyDescent="0.3">
      <c r="B68" s="16"/>
      <c r="C68" s="83" t="s">
        <v>393</v>
      </c>
      <c r="D68" s="82">
        <v>160</v>
      </c>
      <c r="E68" s="82">
        <v>1</v>
      </c>
      <c r="F68" s="81">
        <v>5895.2258280000005</v>
      </c>
      <c r="G68" s="80">
        <f>F68*(100-$G$5)/100</f>
        <v>5895.2258280000005</v>
      </c>
      <c r="K68" s="2"/>
    </row>
    <row r="69" spans="2:11" ht="14.25" customHeight="1" x14ac:dyDescent="0.3">
      <c r="B69" s="16"/>
      <c r="C69" s="20" t="s">
        <v>392</v>
      </c>
      <c r="D69" s="19">
        <v>180</v>
      </c>
      <c r="E69" s="19">
        <v>1</v>
      </c>
      <c r="F69" s="18">
        <v>8266.8532920000016</v>
      </c>
      <c r="G69" s="17">
        <f>F69*(100-$G$5)/100</f>
        <v>8266.8532920000016</v>
      </c>
      <c r="K69" s="2"/>
    </row>
    <row r="70" spans="2:11" ht="14.25" customHeight="1" x14ac:dyDescent="0.3">
      <c r="B70" s="16"/>
      <c r="C70" s="15"/>
      <c r="D70" s="14"/>
      <c r="E70" s="14"/>
      <c r="F70" s="13"/>
      <c r="G70" s="55"/>
      <c r="K70" s="2"/>
    </row>
    <row r="71" spans="2:11" ht="14.25" customHeight="1" x14ac:dyDescent="0.3">
      <c r="B71" s="16"/>
      <c r="C71" s="15"/>
      <c r="D71" s="14"/>
      <c r="E71" s="14"/>
      <c r="F71" s="13"/>
      <c r="G71" s="55"/>
      <c r="K71" s="2"/>
    </row>
    <row r="72" spans="2:11" ht="14.25" customHeight="1" x14ac:dyDescent="0.2">
      <c r="B72" s="62"/>
      <c r="C72" s="79"/>
      <c r="D72" s="78"/>
      <c r="E72" s="78"/>
      <c r="F72" s="77"/>
      <c r="G72" s="76"/>
      <c r="K72" s="2"/>
    </row>
    <row r="73" spans="2:11" ht="14.25" customHeight="1" thickBot="1" x14ac:dyDescent="0.25">
      <c r="B73" s="61"/>
      <c r="C73" s="60"/>
      <c r="D73" s="59"/>
      <c r="E73" s="59"/>
      <c r="F73" s="58"/>
      <c r="G73" s="57"/>
      <c r="K73" s="2"/>
    </row>
    <row r="74" spans="2:11" ht="14.25" customHeight="1" thickBot="1" x14ac:dyDescent="0.25">
      <c r="C74" s="39"/>
      <c r="E74" s="4"/>
      <c r="F74" s="38"/>
      <c r="G74" s="37"/>
      <c r="K74" s="2"/>
    </row>
    <row r="75" spans="2:11" ht="14.25" customHeight="1" x14ac:dyDescent="0.3">
      <c r="B75" s="75"/>
      <c r="C75" s="185" t="s">
        <v>278</v>
      </c>
      <c r="D75" s="185"/>
      <c r="E75" s="185"/>
      <c r="F75" s="185"/>
      <c r="G75" s="186"/>
      <c r="K75" s="2"/>
    </row>
    <row r="76" spans="2:11" ht="14.25" customHeight="1" x14ac:dyDescent="0.3">
      <c r="B76" s="34"/>
      <c r="C76" s="187"/>
      <c r="D76" s="187"/>
      <c r="E76" s="187"/>
      <c r="F76" s="187"/>
      <c r="G76" s="188"/>
      <c r="H76" s="52"/>
      <c r="K76" s="2"/>
    </row>
    <row r="77" spans="2:11" ht="14.25" customHeight="1" x14ac:dyDescent="0.3">
      <c r="B77" s="16"/>
      <c r="C77" s="20" t="s">
        <v>391</v>
      </c>
      <c r="D77" s="19">
        <v>110</v>
      </c>
      <c r="E77" s="19">
        <v>1</v>
      </c>
      <c r="F77" s="18">
        <v>357.85536400000001</v>
      </c>
      <c r="G77" s="17">
        <f t="shared" ref="G77:G86" si="2">F77*(100-$G$5)/100</f>
        <v>357.85536399999995</v>
      </c>
      <c r="H77" s="52"/>
      <c r="K77" s="2"/>
    </row>
    <row r="78" spans="2:11" ht="14.25" customHeight="1" x14ac:dyDescent="0.3">
      <c r="B78" s="74" t="s">
        <v>390</v>
      </c>
      <c r="C78" s="20" t="s">
        <v>389</v>
      </c>
      <c r="D78" s="19">
        <v>125</v>
      </c>
      <c r="E78" s="19">
        <v>1</v>
      </c>
      <c r="F78" s="18">
        <v>392.17010799999997</v>
      </c>
      <c r="G78" s="17">
        <f t="shared" si="2"/>
        <v>392.17010799999997</v>
      </c>
      <c r="H78" s="52"/>
      <c r="K78" s="2"/>
    </row>
    <row r="79" spans="2:11" ht="14.25" customHeight="1" x14ac:dyDescent="0.3">
      <c r="B79" s="21" t="s">
        <v>388</v>
      </c>
      <c r="C79" s="20" t="s">
        <v>387</v>
      </c>
      <c r="D79" s="19">
        <v>140</v>
      </c>
      <c r="E79" s="19">
        <v>1</v>
      </c>
      <c r="F79" s="18">
        <v>580.40681599999994</v>
      </c>
      <c r="G79" s="17">
        <f t="shared" si="2"/>
        <v>580.40681599999994</v>
      </c>
      <c r="H79" s="52"/>
      <c r="K79" s="2"/>
    </row>
    <row r="80" spans="2:11" ht="14.25" customHeight="1" x14ac:dyDescent="0.3">
      <c r="B80" s="16"/>
      <c r="C80" s="20" t="s">
        <v>386</v>
      </c>
      <c r="D80" s="19">
        <v>160</v>
      </c>
      <c r="E80" s="19">
        <v>1</v>
      </c>
      <c r="F80" s="18">
        <v>664.72176000000002</v>
      </c>
      <c r="G80" s="17">
        <f t="shared" si="2"/>
        <v>664.72176000000002</v>
      </c>
      <c r="H80" s="52"/>
      <c r="K80" s="2"/>
    </row>
    <row r="81" spans="2:11" ht="14.25" customHeight="1" x14ac:dyDescent="0.3">
      <c r="B81" s="16"/>
      <c r="C81" s="20" t="s">
        <v>385</v>
      </c>
      <c r="D81" s="19">
        <v>180</v>
      </c>
      <c r="E81" s="19">
        <v>1</v>
      </c>
      <c r="F81" s="18">
        <v>1013.7456280000001</v>
      </c>
      <c r="G81" s="17">
        <f t="shared" si="2"/>
        <v>1013.7456280000001</v>
      </c>
      <c r="H81" s="52"/>
      <c r="K81" s="2"/>
    </row>
    <row r="82" spans="2:11" ht="14.25" customHeight="1" x14ac:dyDescent="0.3">
      <c r="B82" s="16"/>
      <c r="C82" s="20" t="s">
        <v>384</v>
      </c>
      <c r="D82" s="19">
        <v>200</v>
      </c>
      <c r="E82" s="19">
        <v>1</v>
      </c>
      <c r="F82" s="18">
        <v>1148.060772</v>
      </c>
      <c r="G82" s="17">
        <f t="shared" si="2"/>
        <v>1148.060772</v>
      </c>
      <c r="H82" s="52"/>
      <c r="K82" s="2"/>
    </row>
    <row r="83" spans="2:11" ht="14.25" customHeight="1" x14ac:dyDescent="0.3">
      <c r="B83" s="16"/>
      <c r="C83" s="20" t="s">
        <v>383</v>
      </c>
      <c r="D83" s="19">
        <v>225</v>
      </c>
      <c r="E83" s="19">
        <v>1</v>
      </c>
      <c r="F83" s="18">
        <v>1346.1065080000001</v>
      </c>
      <c r="G83" s="17">
        <f t="shared" si="2"/>
        <v>1346.1065080000001</v>
      </c>
      <c r="H83" s="52"/>
      <c r="K83" s="2"/>
    </row>
    <row r="84" spans="2:11" ht="14.25" customHeight="1" x14ac:dyDescent="0.3">
      <c r="B84" s="16"/>
      <c r="C84" s="20" t="s">
        <v>382</v>
      </c>
      <c r="D84" s="19">
        <v>250</v>
      </c>
      <c r="E84" s="19">
        <v>1</v>
      </c>
      <c r="F84" s="18">
        <v>1709.8383000000001</v>
      </c>
      <c r="G84" s="17">
        <f t="shared" si="2"/>
        <v>1709.8383000000001</v>
      </c>
      <c r="H84" s="52"/>
      <c r="K84" s="2"/>
    </row>
    <row r="85" spans="2:11" ht="14.25" customHeight="1" x14ac:dyDescent="0.3">
      <c r="B85" s="16"/>
      <c r="C85" s="20" t="s">
        <v>381</v>
      </c>
      <c r="D85" s="19">
        <v>280</v>
      </c>
      <c r="E85" s="19">
        <v>1</v>
      </c>
      <c r="F85" s="18">
        <v>3790.2848240000003</v>
      </c>
      <c r="G85" s="17">
        <f t="shared" si="2"/>
        <v>3790.2848240000003</v>
      </c>
      <c r="H85" s="52"/>
      <c r="K85" s="2"/>
    </row>
    <row r="86" spans="2:11" ht="14.25" customHeight="1" x14ac:dyDescent="0.3">
      <c r="B86" s="16"/>
      <c r="C86" s="20" t="s">
        <v>380</v>
      </c>
      <c r="D86" s="19">
        <v>315</v>
      </c>
      <c r="E86" s="19">
        <v>1</v>
      </c>
      <c r="F86" s="18">
        <v>5176.5825040000018</v>
      </c>
      <c r="G86" s="17">
        <f t="shared" si="2"/>
        <v>5176.5825040000018</v>
      </c>
      <c r="K86" s="2"/>
    </row>
    <row r="87" spans="2:11" ht="14.25" customHeight="1" x14ac:dyDescent="0.3">
      <c r="B87" s="16"/>
      <c r="C87" s="189" t="s">
        <v>379</v>
      </c>
      <c r="D87" s="189"/>
      <c r="E87" s="189"/>
      <c r="F87" s="189"/>
      <c r="G87" s="190"/>
      <c r="K87" s="2"/>
    </row>
    <row r="88" spans="2:11" ht="14.25" customHeight="1" x14ac:dyDescent="0.3">
      <c r="B88" s="16"/>
      <c r="C88" s="187"/>
      <c r="D88" s="187"/>
      <c r="E88" s="187"/>
      <c r="F88" s="187"/>
      <c r="G88" s="188"/>
      <c r="H88" s="52"/>
      <c r="K88" s="2"/>
    </row>
    <row r="89" spans="2:11" ht="14.25" customHeight="1" x14ac:dyDescent="0.3">
      <c r="B89" s="16"/>
      <c r="C89" s="20" t="s">
        <v>378</v>
      </c>
      <c r="D89" s="19">
        <v>110</v>
      </c>
      <c r="E89" s="19">
        <v>12</v>
      </c>
      <c r="F89" s="18">
        <v>370.79923600000006</v>
      </c>
      <c r="G89" s="17">
        <f t="shared" ref="G89:G98" si="3">F89*(100-$G$5)/100</f>
        <v>370.79923600000006</v>
      </c>
      <c r="H89" s="52"/>
      <c r="K89" s="2"/>
    </row>
    <row r="90" spans="2:11" ht="14.25" customHeight="1" x14ac:dyDescent="0.3">
      <c r="B90" s="16"/>
      <c r="C90" s="20" t="s">
        <v>377</v>
      </c>
      <c r="D90" s="19">
        <v>125</v>
      </c>
      <c r="E90" s="19">
        <v>10</v>
      </c>
      <c r="F90" s="18">
        <v>517.03577600000006</v>
      </c>
      <c r="G90" s="17">
        <f t="shared" si="3"/>
        <v>517.03577600000006</v>
      </c>
      <c r="H90" s="52"/>
      <c r="K90" s="2"/>
    </row>
    <row r="91" spans="2:11" ht="14.25" customHeight="1" x14ac:dyDescent="0.3">
      <c r="B91" s="16"/>
      <c r="C91" s="20" t="s">
        <v>376</v>
      </c>
      <c r="D91" s="19">
        <v>140</v>
      </c>
      <c r="E91" s="19">
        <v>12</v>
      </c>
      <c r="F91" s="18">
        <v>693.04771599999992</v>
      </c>
      <c r="G91" s="17">
        <f t="shared" si="3"/>
        <v>693.04771599999992</v>
      </c>
      <c r="H91" s="52"/>
      <c r="K91" s="2"/>
    </row>
    <row r="92" spans="2:11" ht="14.25" customHeight="1" x14ac:dyDescent="0.3">
      <c r="B92" s="16"/>
      <c r="C92" s="20" t="s">
        <v>375</v>
      </c>
      <c r="D92" s="19">
        <v>160</v>
      </c>
      <c r="E92" s="19">
        <v>12</v>
      </c>
      <c r="F92" s="18">
        <v>763.43002000000013</v>
      </c>
      <c r="G92" s="17">
        <f t="shared" si="3"/>
        <v>763.43002000000013</v>
      </c>
      <c r="H92" s="52"/>
      <c r="K92" s="2"/>
    </row>
    <row r="93" spans="2:11" ht="14.25" customHeight="1" x14ac:dyDescent="0.3">
      <c r="B93" s="16"/>
      <c r="C93" s="20" t="s">
        <v>374</v>
      </c>
      <c r="D93" s="19">
        <v>180</v>
      </c>
      <c r="E93" s="19">
        <v>9</v>
      </c>
      <c r="F93" s="18">
        <v>1185.3867640000001</v>
      </c>
      <c r="G93" s="17">
        <f t="shared" si="3"/>
        <v>1185.3867640000001</v>
      </c>
      <c r="H93" s="52"/>
      <c r="K93" s="2"/>
    </row>
    <row r="94" spans="2:11" ht="14.25" customHeight="1" x14ac:dyDescent="0.3">
      <c r="B94" s="16"/>
      <c r="C94" s="20" t="s">
        <v>373</v>
      </c>
      <c r="D94" s="19">
        <v>200</v>
      </c>
      <c r="E94" s="19">
        <v>1</v>
      </c>
      <c r="F94" s="18">
        <v>1000.8579360000001</v>
      </c>
      <c r="G94" s="17">
        <f t="shared" si="3"/>
        <v>1000.857936</v>
      </c>
      <c r="H94" s="52"/>
      <c r="K94" s="2"/>
    </row>
    <row r="95" spans="2:11" ht="14.25" customHeight="1" x14ac:dyDescent="0.3">
      <c r="B95" s="16"/>
      <c r="C95" s="20" t="s">
        <v>372</v>
      </c>
      <c r="D95" s="19">
        <v>225</v>
      </c>
      <c r="E95" s="19">
        <v>1</v>
      </c>
      <c r="F95" s="18">
        <v>1584.8490360000003</v>
      </c>
      <c r="G95" s="17">
        <f t="shared" si="3"/>
        <v>1584.8490360000003</v>
      </c>
      <c r="H95" s="52"/>
      <c r="K95" s="2"/>
    </row>
    <row r="96" spans="2:11" ht="14.25" customHeight="1" x14ac:dyDescent="0.3">
      <c r="B96" s="16"/>
      <c r="C96" s="20" t="s">
        <v>371</v>
      </c>
      <c r="D96" s="19">
        <v>250</v>
      </c>
      <c r="E96" s="19">
        <v>1</v>
      </c>
      <c r="F96" s="18">
        <v>1896.2210680000003</v>
      </c>
      <c r="G96" s="17">
        <f t="shared" si="3"/>
        <v>1896.2210680000003</v>
      </c>
      <c r="H96" s="52"/>
      <c r="K96" s="2"/>
    </row>
    <row r="97" spans="2:11" ht="14.25" customHeight="1" x14ac:dyDescent="0.3">
      <c r="B97" s="16"/>
      <c r="C97" s="20" t="s">
        <v>370</v>
      </c>
      <c r="D97" s="19">
        <v>280</v>
      </c>
      <c r="E97" s="19">
        <v>1</v>
      </c>
      <c r="F97" s="18">
        <v>3664.0933080000009</v>
      </c>
      <c r="G97" s="17">
        <f t="shared" si="3"/>
        <v>3664.0933080000013</v>
      </c>
      <c r="H97" s="52"/>
      <c r="K97" s="2"/>
    </row>
    <row r="98" spans="2:11" ht="14.25" customHeight="1" x14ac:dyDescent="0.3">
      <c r="B98" s="16"/>
      <c r="C98" s="20" t="s">
        <v>369</v>
      </c>
      <c r="D98" s="19">
        <v>315</v>
      </c>
      <c r="E98" s="19">
        <v>1</v>
      </c>
      <c r="F98" s="18">
        <v>4420.6244240000005</v>
      </c>
      <c r="G98" s="17">
        <f t="shared" si="3"/>
        <v>4420.6244240000005</v>
      </c>
      <c r="K98" s="2"/>
    </row>
    <row r="99" spans="2:11" ht="14.25" customHeight="1" x14ac:dyDescent="0.3">
      <c r="B99" s="16"/>
      <c r="C99" s="15"/>
      <c r="D99" s="14"/>
      <c r="E99" s="14"/>
      <c r="F99" s="13"/>
      <c r="G99" s="55"/>
      <c r="K99" s="2"/>
    </row>
    <row r="100" spans="2:11" ht="14.25" customHeight="1" thickBot="1" x14ac:dyDescent="0.35">
      <c r="B100" s="11"/>
      <c r="C100" s="8"/>
      <c r="D100" s="9"/>
      <c r="E100" s="9"/>
      <c r="F100" s="32"/>
      <c r="G100" s="41"/>
      <c r="K100" s="2"/>
    </row>
    <row r="101" spans="2:11" ht="14.25" customHeight="1" thickBot="1" x14ac:dyDescent="0.35">
      <c r="B101" s="30"/>
      <c r="C101" s="27"/>
      <c r="D101" s="29"/>
      <c r="E101" s="29"/>
      <c r="F101" s="28"/>
      <c r="G101" s="45"/>
      <c r="K101" s="2"/>
    </row>
    <row r="102" spans="2:11" ht="14.25" customHeight="1" x14ac:dyDescent="0.3">
      <c r="B102" s="26"/>
      <c r="C102" s="185" t="s">
        <v>278</v>
      </c>
      <c r="D102" s="185"/>
      <c r="E102" s="185"/>
      <c r="F102" s="185"/>
      <c r="G102" s="186"/>
      <c r="K102" s="2"/>
    </row>
    <row r="103" spans="2:11" ht="14.25" customHeight="1" x14ac:dyDescent="0.3">
      <c r="B103" s="34"/>
      <c r="C103" s="187"/>
      <c r="D103" s="187"/>
      <c r="E103" s="187"/>
      <c r="F103" s="187"/>
      <c r="G103" s="188"/>
      <c r="K103" s="2"/>
    </row>
    <row r="104" spans="2:11" ht="14.25" customHeight="1" x14ac:dyDescent="0.3">
      <c r="B104" s="34"/>
      <c r="C104" s="20">
        <v>177162520</v>
      </c>
      <c r="D104" s="19" t="s">
        <v>368</v>
      </c>
      <c r="E104" s="19" t="s">
        <v>279</v>
      </c>
      <c r="F104" s="18">
        <v>134.33761600000003</v>
      </c>
      <c r="G104" s="17">
        <f t="shared" ref="G104:G144" si="4">F104*(100-$G$5)/100</f>
        <v>134.33761600000003</v>
      </c>
      <c r="K104" s="2"/>
    </row>
    <row r="105" spans="2:11" ht="14.25" customHeight="1" x14ac:dyDescent="0.3">
      <c r="B105" s="21" t="s">
        <v>367</v>
      </c>
      <c r="C105" s="20">
        <v>177163220</v>
      </c>
      <c r="D105" s="19" t="s">
        <v>366</v>
      </c>
      <c r="E105" s="19"/>
      <c r="F105" s="18">
        <v>134.33761600000003</v>
      </c>
      <c r="G105" s="17">
        <f t="shared" si="4"/>
        <v>134.33761600000003</v>
      </c>
      <c r="K105" s="2"/>
    </row>
    <row r="106" spans="2:11" ht="14.25" customHeight="1" x14ac:dyDescent="0.3">
      <c r="B106" s="34"/>
      <c r="C106" s="20">
        <v>177163225</v>
      </c>
      <c r="D106" s="19" t="s">
        <v>365</v>
      </c>
      <c r="E106" s="19" t="s">
        <v>279</v>
      </c>
      <c r="F106" s="18">
        <v>134.33761600000003</v>
      </c>
      <c r="G106" s="17">
        <f t="shared" si="4"/>
        <v>134.33761600000003</v>
      </c>
      <c r="K106" s="2"/>
    </row>
    <row r="107" spans="2:11" ht="14.25" customHeight="1" x14ac:dyDescent="0.3">
      <c r="B107" s="16"/>
      <c r="C107" s="20">
        <v>177164020</v>
      </c>
      <c r="D107" s="19" t="s">
        <v>364</v>
      </c>
      <c r="E107" s="19" t="s">
        <v>279</v>
      </c>
      <c r="F107" s="18">
        <v>134.33761600000003</v>
      </c>
      <c r="G107" s="17">
        <f t="shared" si="4"/>
        <v>134.33761600000003</v>
      </c>
      <c r="K107" s="2"/>
    </row>
    <row r="108" spans="2:11" ht="14.25" customHeight="1" x14ac:dyDescent="0.3">
      <c r="B108" s="16"/>
      <c r="C108" s="20">
        <v>177164025</v>
      </c>
      <c r="D108" s="19" t="s">
        <v>363</v>
      </c>
      <c r="E108" s="19" t="s">
        <v>279</v>
      </c>
      <c r="F108" s="18">
        <v>134.33761600000003</v>
      </c>
      <c r="G108" s="17">
        <f t="shared" si="4"/>
        <v>134.33761600000003</v>
      </c>
      <c r="K108" s="2"/>
    </row>
    <row r="109" spans="2:11" ht="14.25" customHeight="1" x14ac:dyDescent="0.3">
      <c r="B109" s="16"/>
      <c r="C109" s="20">
        <v>177164032</v>
      </c>
      <c r="D109" s="19" t="s">
        <v>359</v>
      </c>
      <c r="E109" s="19" t="s">
        <v>279</v>
      </c>
      <c r="F109" s="18">
        <v>134.33761600000003</v>
      </c>
      <c r="G109" s="17">
        <f t="shared" si="4"/>
        <v>134.33761600000003</v>
      </c>
      <c r="K109" s="2"/>
    </row>
    <row r="110" spans="2:11" ht="14.25" customHeight="1" x14ac:dyDescent="0.3">
      <c r="B110" s="16"/>
      <c r="C110" s="20">
        <v>177165025</v>
      </c>
      <c r="D110" s="19" t="s">
        <v>362</v>
      </c>
      <c r="E110" s="19" t="s">
        <v>279</v>
      </c>
      <c r="F110" s="18">
        <v>128.60725600000001</v>
      </c>
      <c r="G110" s="17">
        <f t="shared" si="4"/>
        <v>128.60725600000001</v>
      </c>
      <c r="K110" s="2"/>
    </row>
    <row r="111" spans="2:11" ht="14.25" customHeight="1" x14ac:dyDescent="0.3">
      <c r="B111" s="16"/>
      <c r="C111" s="20">
        <v>177165032</v>
      </c>
      <c r="D111" s="19" t="s">
        <v>361</v>
      </c>
      <c r="E111" s="19" t="s">
        <v>279</v>
      </c>
      <c r="F111" s="18">
        <v>128.60725600000001</v>
      </c>
      <c r="G111" s="17">
        <f t="shared" si="4"/>
        <v>128.60725600000001</v>
      </c>
      <c r="K111" s="2"/>
    </row>
    <row r="112" spans="2:11" ht="14.25" customHeight="1" x14ac:dyDescent="0.3">
      <c r="B112" s="16"/>
      <c r="C112" s="20">
        <v>177165040</v>
      </c>
      <c r="D112" s="19" t="s">
        <v>358</v>
      </c>
      <c r="E112" s="19" t="s">
        <v>279</v>
      </c>
      <c r="F112" s="18">
        <v>128.60725600000001</v>
      </c>
      <c r="G112" s="17">
        <f t="shared" si="4"/>
        <v>128.60725600000001</v>
      </c>
      <c r="K112" s="2"/>
    </row>
    <row r="113" spans="2:11" ht="14.25" customHeight="1" x14ac:dyDescent="0.3">
      <c r="B113" s="16"/>
      <c r="C113" s="20">
        <v>177166325</v>
      </c>
      <c r="D113" s="19" t="s">
        <v>360</v>
      </c>
      <c r="E113" s="19" t="s">
        <v>279</v>
      </c>
      <c r="F113" s="18">
        <v>185.77602400000001</v>
      </c>
      <c r="G113" s="17">
        <f t="shared" si="4"/>
        <v>185.77602400000001</v>
      </c>
      <c r="K113" s="2"/>
    </row>
    <row r="114" spans="2:11" ht="14.25" customHeight="1" x14ac:dyDescent="0.3">
      <c r="B114" s="16"/>
      <c r="C114" s="20">
        <v>177166332</v>
      </c>
      <c r="D114" s="19" t="s">
        <v>357</v>
      </c>
      <c r="E114" s="19" t="s">
        <v>279</v>
      </c>
      <c r="F114" s="18">
        <v>185.77602400000001</v>
      </c>
      <c r="G114" s="17">
        <f t="shared" si="4"/>
        <v>185.77602400000001</v>
      </c>
      <c r="K114" s="2"/>
    </row>
    <row r="115" spans="2:11" ht="14.25" customHeight="1" x14ac:dyDescent="0.3">
      <c r="B115" s="16"/>
      <c r="C115" s="20">
        <v>177166340</v>
      </c>
      <c r="D115" s="19" t="s">
        <v>356</v>
      </c>
      <c r="E115" s="19" t="s">
        <v>279</v>
      </c>
      <c r="F115" s="18">
        <v>185.77602400000001</v>
      </c>
      <c r="G115" s="17">
        <f t="shared" si="4"/>
        <v>185.77602400000001</v>
      </c>
      <c r="K115" s="2"/>
    </row>
    <row r="116" spans="2:11" ht="14.25" customHeight="1" x14ac:dyDescent="0.3">
      <c r="B116" s="16"/>
      <c r="C116" s="20">
        <v>177166350</v>
      </c>
      <c r="D116" s="19" t="s">
        <v>355</v>
      </c>
      <c r="E116" s="19">
        <v>36</v>
      </c>
      <c r="F116" s="18">
        <v>185.77602400000001</v>
      </c>
      <c r="G116" s="17">
        <f t="shared" si="4"/>
        <v>185.77602400000001</v>
      </c>
      <c r="K116" s="2"/>
    </row>
    <row r="117" spans="2:11" ht="14.25" customHeight="1" x14ac:dyDescent="0.3">
      <c r="B117" s="16"/>
      <c r="C117" s="20">
        <v>177167540</v>
      </c>
      <c r="D117" s="19" t="s">
        <v>354</v>
      </c>
      <c r="E117" s="19" t="s">
        <v>279</v>
      </c>
      <c r="F117" s="18">
        <v>238.77623600000001</v>
      </c>
      <c r="G117" s="17">
        <f t="shared" si="4"/>
        <v>238.77623600000004</v>
      </c>
      <c r="K117" s="2"/>
    </row>
    <row r="118" spans="2:11" ht="14.25" customHeight="1" x14ac:dyDescent="0.3">
      <c r="B118" s="16"/>
      <c r="C118" s="20">
        <v>177167550</v>
      </c>
      <c r="D118" s="19" t="s">
        <v>353</v>
      </c>
      <c r="E118" s="19" t="s">
        <v>279</v>
      </c>
      <c r="F118" s="18">
        <v>238.77623600000001</v>
      </c>
      <c r="G118" s="17">
        <f t="shared" si="4"/>
        <v>238.77623600000004</v>
      </c>
      <c r="K118" s="2"/>
    </row>
    <row r="119" spans="2:11" ht="14.25" customHeight="1" x14ac:dyDescent="0.3">
      <c r="B119" s="16"/>
      <c r="C119" s="20">
        <v>177167563</v>
      </c>
      <c r="D119" s="19" t="s">
        <v>352</v>
      </c>
      <c r="E119" s="19">
        <v>20</v>
      </c>
      <c r="F119" s="18">
        <v>238.77623600000001</v>
      </c>
      <c r="G119" s="17">
        <f t="shared" si="4"/>
        <v>238.77623600000004</v>
      </c>
      <c r="K119" s="2"/>
    </row>
    <row r="120" spans="2:11" ht="14.25" customHeight="1" x14ac:dyDescent="0.3">
      <c r="B120" s="16"/>
      <c r="C120" s="20">
        <v>177169050</v>
      </c>
      <c r="D120" s="19" t="s">
        <v>351</v>
      </c>
      <c r="E120" s="19">
        <v>24</v>
      </c>
      <c r="F120" s="18">
        <v>355.74299600000001</v>
      </c>
      <c r="G120" s="17">
        <f t="shared" si="4"/>
        <v>355.74299600000001</v>
      </c>
      <c r="K120" s="2"/>
    </row>
    <row r="121" spans="2:11" ht="14.25" customHeight="1" x14ac:dyDescent="0.3">
      <c r="B121" s="16"/>
      <c r="C121" s="20">
        <v>177169063</v>
      </c>
      <c r="D121" s="19" t="s">
        <v>350</v>
      </c>
      <c r="E121" s="19">
        <v>24</v>
      </c>
      <c r="F121" s="18">
        <v>355.74299600000001</v>
      </c>
      <c r="G121" s="17">
        <f t="shared" si="4"/>
        <v>355.74299600000001</v>
      </c>
      <c r="K121" s="2"/>
    </row>
    <row r="122" spans="2:11" ht="14.25" customHeight="1" x14ac:dyDescent="0.3">
      <c r="B122" s="16"/>
      <c r="C122" s="20">
        <v>177169075</v>
      </c>
      <c r="D122" s="19" t="s">
        <v>349</v>
      </c>
      <c r="E122" s="19">
        <v>24</v>
      </c>
      <c r="F122" s="18">
        <v>355.74299600000001</v>
      </c>
      <c r="G122" s="17">
        <f t="shared" si="4"/>
        <v>355.74299600000001</v>
      </c>
      <c r="K122" s="2"/>
    </row>
    <row r="123" spans="2:11" ht="14.25" customHeight="1" x14ac:dyDescent="0.3">
      <c r="B123" s="16"/>
      <c r="C123" s="20">
        <v>1771611050</v>
      </c>
      <c r="D123" s="19" t="s">
        <v>348</v>
      </c>
      <c r="E123" s="19">
        <v>24</v>
      </c>
      <c r="F123" s="18">
        <v>409.30500799999999</v>
      </c>
      <c r="G123" s="17">
        <f t="shared" si="4"/>
        <v>409.30500800000004</v>
      </c>
      <c r="K123" s="2"/>
    </row>
    <row r="124" spans="2:11" ht="14.25" customHeight="1" x14ac:dyDescent="0.3">
      <c r="B124" s="16"/>
      <c r="C124" s="20">
        <v>1771611063</v>
      </c>
      <c r="D124" s="19" t="s">
        <v>347</v>
      </c>
      <c r="E124" s="19">
        <v>24</v>
      </c>
      <c r="F124" s="18">
        <v>409.30500799999999</v>
      </c>
      <c r="G124" s="17">
        <f t="shared" si="4"/>
        <v>409.30500800000004</v>
      </c>
      <c r="K124" s="2"/>
    </row>
    <row r="125" spans="2:11" ht="14.25" customHeight="1" x14ac:dyDescent="0.3">
      <c r="B125" s="16"/>
      <c r="C125" s="20">
        <v>1771611075</v>
      </c>
      <c r="D125" s="19" t="s">
        <v>346</v>
      </c>
      <c r="E125" s="19">
        <v>18</v>
      </c>
      <c r="F125" s="18">
        <v>409.30500799999999</v>
      </c>
      <c r="G125" s="17">
        <f t="shared" si="4"/>
        <v>409.30500800000004</v>
      </c>
      <c r="K125" s="2"/>
    </row>
    <row r="126" spans="2:11" ht="14.25" customHeight="1" x14ac:dyDescent="0.3">
      <c r="B126" s="16"/>
      <c r="C126" s="20">
        <v>1771611090</v>
      </c>
      <c r="D126" s="19" t="s">
        <v>345</v>
      </c>
      <c r="E126" s="19">
        <v>18</v>
      </c>
      <c r="F126" s="18">
        <v>409.30500799999999</v>
      </c>
      <c r="G126" s="17">
        <f t="shared" si="4"/>
        <v>409.30500800000004</v>
      </c>
      <c r="K126" s="2"/>
    </row>
    <row r="127" spans="2:11" ht="14.25" customHeight="1" x14ac:dyDescent="0.3">
      <c r="B127" s="16"/>
      <c r="C127" s="20">
        <v>1771612563</v>
      </c>
      <c r="D127" s="19" t="s">
        <v>344</v>
      </c>
      <c r="E127" s="19" t="s">
        <v>279</v>
      </c>
      <c r="F127" s="18">
        <v>561.92359600000009</v>
      </c>
      <c r="G127" s="17">
        <f t="shared" si="4"/>
        <v>561.92359600000009</v>
      </c>
      <c r="K127" s="2"/>
    </row>
    <row r="128" spans="2:11" ht="14.25" customHeight="1" x14ac:dyDescent="0.3">
      <c r="B128" s="16"/>
      <c r="C128" s="20">
        <v>1771612575</v>
      </c>
      <c r="D128" s="19" t="s">
        <v>343</v>
      </c>
      <c r="E128" s="19">
        <v>12</v>
      </c>
      <c r="F128" s="18">
        <v>561.92359600000009</v>
      </c>
      <c r="G128" s="17">
        <f t="shared" si="4"/>
        <v>561.92359600000009</v>
      </c>
      <c r="K128" s="2"/>
    </row>
    <row r="129" spans="2:11" ht="14.25" customHeight="1" x14ac:dyDescent="0.3">
      <c r="B129" s="16"/>
      <c r="C129" s="20">
        <v>1771612590</v>
      </c>
      <c r="D129" s="19" t="s">
        <v>342</v>
      </c>
      <c r="E129" s="19">
        <v>12</v>
      </c>
      <c r="F129" s="18">
        <v>561.92359600000009</v>
      </c>
      <c r="G129" s="17">
        <f t="shared" si="4"/>
        <v>561.92359600000009</v>
      </c>
      <c r="K129" s="2"/>
    </row>
    <row r="130" spans="2:11" ht="14.25" customHeight="1" x14ac:dyDescent="0.3">
      <c r="B130" s="16"/>
      <c r="C130" s="20">
        <v>17716125110</v>
      </c>
      <c r="D130" s="19" t="s">
        <v>341</v>
      </c>
      <c r="E130" s="19">
        <v>12</v>
      </c>
      <c r="F130" s="18">
        <v>561.92359600000009</v>
      </c>
      <c r="G130" s="17">
        <f t="shared" si="4"/>
        <v>561.92359600000009</v>
      </c>
      <c r="K130" s="2"/>
    </row>
    <row r="131" spans="2:11" ht="14.25" customHeight="1" x14ac:dyDescent="0.3">
      <c r="B131" s="16"/>
      <c r="C131" s="20">
        <v>1771614090</v>
      </c>
      <c r="D131" s="19" t="s">
        <v>340</v>
      </c>
      <c r="E131" s="19">
        <v>12</v>
      </c>
      <c r="F131" s="18">
        <v>972.58816000000013</v>
      </c>
      <c r="G131" s="17">
        <f t="shared" si="4"/>
        <v>972.58816000000002</v>
      </c>
      <c r="K131" s="2"/>
    </row>
    <row r="132" spans="2:11" ht="14.25" customHeight="1" x14ac:dyDescent="0.3">
      <c r="B132" s="16"/>
      <c r="C132" s="20">
        <v>17716140110</v>
      </c>
      <c r="D132" s="19" t="s">
        <v>339</v>
      </c>
      <c r="E132" s="19">
        <v>12</v>
      </c>
      <c r="F132" s="18">
        <v>972.58816000000013</v>
      </c>
      <c r="G132" s="17">
        <f t="shared" si="4"/>
        <v>972.58816000000002</v>
      </c>
      <c r="K132" s="2"/>
    </row>
    <row r="133" spans="2:11" ht="14.25" customHeight="1" x14ac:dyDescent="0.3">
      <c r="B133" s="16"/>
      <c r="C133" s="20">
        <v>17716140125</v>
      </c>
      <c r="D133" s="19" t="s">
        <v>338</v>
      </c>
      <c r="E133" s="19">
        <v>8</v>
      </c>
      <c r="F133" s="18">
        <v>972.58816000000013</v>
      </c>
      <c r="G133" s="17">
        <f t="shared" si="4"/>
        <v>972.58816000000002</v>
      </c>
      <c r="K133" s="2"/>
    </row>
    <row r="134" spans="2:11" ht="14.25" customHeight="1" x14ac:dyDescent="0.3">
      <c r="B134" s="16"/>
      <c r="C134" s="20">
        <v>1771616090</v>
      </c>
      <c r="D134" s="19" t="s">
        <v>337</v>
      </c>
      <c r="E134" s="19">
        <v>6</v>
      </c>
      <c r="F134" s="18">
        <v>1072.4986720000002</v>
      </c>
      <c r="G134" s="17">
        <f t="shared" si="4"/>
        <v>1072.4986720000002</v>
      </c>
      <c r="K134" s="2"/>
    </row>
    <row r="135" spans="2:11" ht="14.25" customHeight="1" x14ac:dyDescent="0.3">
      <c r="B135" s="16"/>
      <c r="C135" s="20">
        <v>17716160110</v>
      </c>
      <c r="D135" s="19" t="s">
        <v>336</v>
      </c>
      <c r="E135" s="19">
        <v>6</v>
      </c>
      <c r="F135" s="18">
        <v>1072.4986720000002</v>
      </c>
      <c r="G135" s="17">
        <f t="shared" si="4"/>
        <v>1072.4986720000002</v>
      </c>
      <c r="K135" s="2"/>
    </row>
    <row r="136" spans="2:11" ht="14.25" customHeight="1" x14ac:dyDescent="0.3">
      <c r="B136" s="16"/>
      <c r="C136" s="20">
        <v>17716160125</v>
      </c>
      <c r="D136" s="19" t="s">
        <v>335</v>
      </c>
      <c r="E136" s="19">
        <v>5</v>
      </c>
      <c r="F136" s="18">
        <v>1072.4986720000002</v>
      </c>
      <c r="G136" s="17">
        <f t="shared" si="4"/>
        <v>1072.4986720000002</v>
      </c>
      <c r="K136" s="2"/>
    </row>
    <row r="137" spans="2:11" ht="14.25" customHeight="1" x14ac:dyDescent="0.3">
      <c r="B137" s="16"/>
      <c r="C137" s="20">
        <v>17716160140</v>
      </c>
      <c r="D137" s="19" t="s">
        <v>334</v>
      </c>
      <c r="E137" s="19">
        <v>6</v>
      </c>
      <c r="F137" s="18">
        <v>1072.4986720000002</v>
      </c>
      <c r="G137" s="17">
        <f t="shared" si="4"/>
        <v>1072.4986720000002</v>
      </c>
      <c r="K137" s="2"/>
    </row>
    <row r="138" spans="2:11" ht="14.25" customHeight="1" x14ac:dyDescent="0.3">
      <c r="B138" s="16"/>
      <c r="C138" s="20">
        <v>17716180125</v>
      </c>
      <c r="D138" s="19" t="s">
        <v>333</v>
      </c>
      <c r="E138" s="19" t="s">
        <v>279</v>
      </c>
      <c r="F138" s="18">
        <v>1356.1852000000001</v>
      </c>
      <c r="G138" s="17">
        <f t="shared" si="4"/>
        <v>1356.1852000000001</v>
      </c>
      <c r="K138" s="2"/>
    </row>
    <row r="139" spans="2:11" ht="14.25" customHeight="1" x14ac:dyDescent="0.3">
      <c r="B139" s="16"/>
      <c r="C139" s="20">
        <v>17716180140</v>
      </c>
      <c r="D139" s="19" t="s">
        <v>332</v>
      </c>
      <c r="E139" s="19" t="s">
        <v>279</v>
      </c>
      <c r="F139" s="18">
        <v>1356.1852000000001</v>
      </c>
      <c r="G139" s="17">
        <f t="shared" si="4"/>
        <v>1356.1852000000001</v>
      </c>
      <c r="K139" s="2"/>
    </row>
    <row r="140" spans="2:11" ht="14.25" customHeight="1" x14ac:dyDescent="0.3">
      <c r="B140" s="16"/>
      <c r="C140" s="20">
        <v>17716180160</v>
      </c>
      <c r="D140" s="19" t="s">
        <v>331</v>
      </c>
      <c r="E140" s="19">
        <v>8</v>
      </c>
      <c r="F140" s="18">
        <v>1356.1852000000001</v>
      </c>
      <c r="G140" s="17">
        <f t="shared" si="4"/>
        <v>1356.1852000000001</v>
      </c>
      <c r="K140" s="2"/>
    </row>
    <row r="141" spans="2:11" ht="14.25" customHeight="1" x14ac:dyDescent="0.3">
      <c r="B141" s="16"/>
      <c r="C141" s="20">
        <v>17716200125</v>
      </c>
      <c r="D141" s="19" t="s">
        <v>330</v>
      </c>
      <c r="E141" s="19">
        <v>1</v>
      </c>
      <c r="F141" s="18">
        <v>1727.3552240000001</v>
      </c>
      <c r="G141" s="17">
        <f t="shared" si="4"/>
        <v>1727.3552240000001</v>
      </c>
      <c r="K141" s="2"/>
    </row>
    <row r="142" spans="2:11" ht="14.25" customHeight="1" x14ac:dyDescent="0.3">
      <c r="B142" s="16"/>
      <c r="C142" s="20">
        <v>17716200140</v>
      </c>
      <c r="D142" s="19" t="s">
        <v>329</v>
      </c>
      <c r="E142" s="19">
        <v>1</v>
      </c>
      <c r="F142" s="18">
        <v>1558.0961200000002</v>
      </c>
      <c r="G142" s="17">
        <f t="shared" si="4"/>
        <v>1558.0961200000002</v>
      </c>
      <c r="K142" s="2"/>
    </row>
    <row r="143" spans="2:11" ht="14.25" customHeight="1" x14ac:dyDescent="0.3">
      <c r="B143" s="16"/>
      <c r="C143" s="20">
        <v>17716200160</v>
      </c>
      <c r="D143" s="19" t="s">
        <v>328</v>
      </c>
      <c r="E143" s="19">
        <v>1</v>
      </c>
      <c r="F143" s="18">
        <v>1558.0961200000002</v>
      </c>
      <c r="G143" s="17">
        <f t="shared" si="4"/>
        <v>1558.0961200000002</v>
      </c>
      <c r="K143" s="2"/>
    </row>
    <row r="144" spans="2:11" ht="14.25" customHeight="1" x14ac:dyDescent="0.3">
      <c r="B144" s="16"/>
      <c r="C144" s="20">
        <v>17716200180</v>
      </c>
      <c r="D144" s="19" t="s">
        <v>327</v>
      </c>
      <c r="E144" s="19">
        <v>1</v>
      </c>
      <c r="F144" s="18">
        <v>1558.0961200000002</v>
      </c>
      <c r="G144" s="17">
        <f t="shared" si="4"/>
        <v>1558.0961200000002</v>
      </c>
      <c r="K144" s="2"/>
    </row>
    <row r="145" spans="2:11" ht="14.25" customHeight="1" x14ac:dyDescent="0.3">
      <c r="B145" s="16"/>
      <c r="C145" s="69">
        <v>1771622590</v>
      </c>
      <c r="D145" s="68" t="s">
        <v>326</v>
      </c>
      <c r="E145" s="68">
        <v>1</v>
      </c>
      <c r="F145" s="70" t="s">
        <v>302</v>
      </c>
      <c r="G145" s="66" t="s">
        <v>302</v>
      </c>
      <c r="K145" s="2"/>
    </row>
    <row r="146" spans="2:11" ht="14.25" customHeight="1" x14ac:dyDescent="0.3">
      <c r="B146" s="16"/>
      <c r="C146" s="20">
        <v>17716225110</v>
      </c>
      <c r="D146" s="19" t="s">
        <v>325</v>
      </c>
      <c r="E146" s="19">
        <v>1</v>
      </c>
      <c r="F146" s="18">
        <v>3081.0572680000005</v>
      </c>
      <c r="G146" s="17">
        <f>F146*(100-$G$5)/100</f>
        <v>3081.0572680000005</v>
      </c>
      <c r="K146" s="2"/>
    </row>
    <row r="147" spans="2:11" ht="14.25" customHeight="1" x14ac:dyDescent="0.3">
      <c r="B147" s="16"/>
      <c r="C147" s="69">
        <v>17716225125</v>
      </c>
      <c r="D147" s="68" t="s">
        <v>324</v>
      </c>
      <c r="E147" s="68">
        <v>1</v>
      </c>
      <c r="F147" s="70" t="s">
        <v>302</v>
      </c>
      <c r="G147" s="66" t="s">
        <v>302</v>
      </c>
      <c r="K147" s="2"/>
    </row>
    <row r="148" spans="2:11" ht="14.25" customHeight="1" x14ac:dyDescent="0.3">
      <c r="B148" s="16"/>
      <c r="C148" s="20">
        <v>17716225160</v>
      </c>
      <c r="D148" s="19" t="s">
        <v>323</v>
      </c>
      <c r="E148" s="19">
        <v>1</v>
      </c>
      <c r="F148" s="18">
        <v>3558.7895160000003</v>
      </c>
      <c r="G148" s="17">
        <f t="shared" ref="G148:G161" si="5">F148*(100-$G$5)/100</f>
        <v>3558.7895160000003</v>
      </c>
      <c r="K148" s="2"/>
    </row>
    <row r="149" spans="2:11" ht="14.25" customHeight="1" x14ac:dyDescent="0.3">
      <c r="B149" s="16"/>
      <c r="C149" s="20">
        <v>17716225180</v>
      </c>
      <c r="D149" s="19" t="s">
        <v>322</v>
      </c>
      <c r="E149" s="19">
        <v>4</v>
      </c>
      <c r="F149" s="18">
        <v>3558.7895160000003</v>
      </c>
      <c r="G149" s="17">
        <f t="shared" si="5"/>
        <v>3558.7895160000003</v>
      </c>
      <c r="K149" s="2"/>
    </row>
    <row r="150" spans="2:11" ht="14.25" customHeight="1" x14ac:dyDescent="0.3">
      <c r="B150" s="16"/>
      <c r="C150" s="20">
        <v>17716225200</v>
      </c>
      <c r="D150" s="19" t="s">
        <v>321</v>
      </c>
      <c r="E150" s="19" t="s">
        <v>279</v>
      </c>
      <c r="F150" s="18">
        <v>3558.7895160000003</v>
      </c>
      <c r="G150" s="17">
        <f t="shared" si="5"/>
        <v>3558.7895160000003</v>
      </c>
      <c r="K150" s="2"/>
    </row>
    <row r="151" spans="2:11" ht="14.25" customHeight="1" x14ac:dyDescent="0.3">
      <c r="B151" s="16"/>
      <c r="C151" s="20">
        <v>17716250160</v>
      </c>
      <c r="D151" s="19" t="s">
        <v>320</v>
      </c>
      <c r="E151" s="19" t="s">
        <v>279</v>
      </c>
      <c r="F151" s="18">
        <v>4946.2220319999997</v>
      </c>
      <c r="G151" s="17">
        <f t="shared" si="5"/>
        <v>4946.2220319999997</v>
      </c>
      <c r="K151" s="2"/>
    </row>
    <row r="152" spans="2:11" ht="14.25" customHeight="1" x14ac:dyDescent="0.3">
      <c r="B152" s="16"/>
      <c r="C152" s="20">
        <v>17716250180</v>
      </c>
      <c r="D152" s="19" t="s">
        <v>319</v>
      </c>
      <c r="E152" s="19" t="s">
        <v>279</v>
      </c>
      <c r="F152" s="18">
        <v>4266.3766160000005</v>
      </c>
      <c r="G152" s="17">
        <f t="shared" si="5"/>
        <v>4266.3766160000005</v>
      </c>
      <c r="K152" s="2"/>
    </row>
    <row r="153" spans="2:11" ht="14.25" customHeight="1" x14ac:dyDescent="0.3">
      <c r="B153" s="16"/>
      <c r="C153" s="20">
        <v>17716250200</v>
      </c>
      <c r="D153" s="19" t="s">
        <v>318</v>
      </c>
      <c r="E153" s="19" t="s">
        <v>279</v>
      </c>
      <c r="F153" s="18">
        <v>4266.3766160000005</v>
      </c>
      <c r="G153" s="17">
        <f t="shared" si="5"/>
        <v>4266.3766160000005</v>
      </c>
      <c r="K153" s="2"/>
    </row>
    <row r="154" spans="2:11" ht="14.25" customHeight="1" x14ac:dyDescent="0.3">
      <c r="B154" s="16"/>
      <c r="C154" s="20">
        <v>17716250225</v>
      </c>
      <c r="D154" s="19" t="s">
        <v>317</v>
      </c>
      <c r="E154" s="19" t="s">
        <v>279</v>
      </c>
      <c r="F154" s="18">
        <v>3869.5660400000002</v>
      </c>
      <c r="G154" s="17">
        <f t="shared" si="5"/>
        <v>3869.5660399999997</v>
      </c>
      <c r="K154" s="2"/>
    </row>
    <row r="155" spans="2:11" ht="14.25" customHeight="1" x14ac:dyDescent="0.3">
      <c r="B155" s="16"/>
      <c r="C155" s="20">
        <v>17716280180</v>
      </c>
      <c r="D155" s="19" t="s">
        <v>316</v>
      </c>
      <c r="E155" s="19" t="s">
        <v>279</v>
      </c>
      <c r="F155" s="18">
        <v>5213.9759120000008</v>
      </c>
      <c r="G155" s="17">
        <f t="shared" si="5"/>
        <v>5213.9759120000008</v>
      </c>
      <c r="K155" s="2"/>
    </row>
    <row r="156" spans="2:11" ht="14.25" customHeight="1" x14ac:dyDescent="0.3">
      <c r="B156" s="16"/>
      <c r="C156" s="20">
        <v>17716280225</v>
      </c>
      <c r="D156" s="19" t="s">
        <v>315</v>
      </c>
      <c r="E156" s="19" t="s">
        <v>279</v>
      </c>
      <c r="F156" s="18">
        <v>5213.9759120000008</v>
      </c>
      <c r="G156" s="17">
        <f t="shared" si="5"/>
        <v>5213.9759120000008</v>
      </c>
      <c r="K156" s="2"/>
    </row>
    <row r="157" spans="2:11" ht="14.25" customHeight="1" x14ac:dyDescent="0.3">
      <c r="B157" s="16"/>
      <c r="C157" s="20">
        <v>17716280200</v>
      </c>
      <c r="D157" s="19" t="s">
        <v>314</v>
      </c>
      <c r="E157" s="19" t="s">
        <v>279</v>
      </c>
      <c r="F157" s="18">
        <v>5213.9759120000008</v>
      </c>
      <c r="G157" s="17">
        <f t="shared" si="5"/>
        <v>5213.9759120000008</v>
      </c>
      <c r="K157" s="2"/>
    </row>
    <row r="158" spans="2:11" ht="14.25" customHeight="1" x14ac:dyDescent="0.3">
      <c r="B158" s="16"/>
      <c r="C158" s="20">
        <v>17716280250</v>
      </c>
      <c r="D158" s="19" t="s">
        <v>313</v>
      </c>
      <c r="E158" s="19" t="s">
        <v>279</v>
      </c>
      <c r="F158" s="18">
        <v>5213.9759120000008</v>
      </c>
      <c r="G158" s="17">
        <f t="shared" si="5"/>
        <v>5213.9759120000008</v>
      </c>
      <c r="K158" s="2"/>
    </row>
    <row r="159" spans="2:11" ht="14.25" customHeight="1" x14ac:dyDescent="0.3">
      <c r="B159" s="16"/>
      <c r="C159" s="20">
        <v>17716315225</v>
      </c>
      <c r="D159" s="19" t="s">
        <v>312</v>
      </c>
      <c r="E159" s="19" t="s">
        <v>279</v>
      </c>
      <c r="F159" s="18">
        <v>5848.0571</v>
      </c>
      <c r="G159" s="17">
        <f t="shared" si="5"/>
        <v>5848.0571</v>
      </c>
      <c r="K159" s="2"/>
    </row>
    <row r="160" spans="2:11" ht="14.25" customHeight="1" x14ac:dyDescent="0.3">
      <c r="B160" s="16"/>
      <c r="C160" s="20">
        <v>17716315250</v>
      </c>
      <c r="D160" s="19" t="s">
        <v>311</v>
      </c>
      <c r="E160" s="19" t="s">
        <v>279</v>
      </c>
      <c r="F160" s="18">
        <v>5848.0571</v>
      </c>
      <c r="G160" s="17">
        <f t="shared" si="5"/>
        <v>5848.0571</v>
      </c>
      <c r="K160" s="2"/>
    </row>
    <row r="161" spans="2:11" ht="14.25" customHeight="1" x14ac:dyDescent="0.3">
      <c r="B161" s="16"/>
      <c r="C161" s="20">
        <v>17716315280</v>
      </c>
      <c r="D161" s="19" t="s">
        <v>310</v>
      </c>
      <c r="E161" s="19" t="s">
        <v>279</v>
      </c>
      <c r="F161" s="18">
        <v>5848.0571</v>
      </c>
      <c r="G161" s="17">
        <f t="shared" si="5"/>
        <v>5848.0571</v>
      </c>
      <c r="K161" s="2"/>
    </row>
    <row r="162" spans="2:11" ht="14.25" customHeight="1" x14ac:dyDescent="0.3">
      <c r="B162" s="16"/>
      <c r="C162" s="69">
        <v>17716355250</v>
      </c>
      <c r="D162" s="68" t="s">
        <v>309</v>
      </c>
      <c r="E162" s="68" t="s">
        <v>279</v>
      </c>
      <c r="F162" s="73" t="s">
        <v>302</v>
      </c>
      <c r="G162" s="72" t="s">
        <v>302</v>
      </c>
      <c r="K162" s="2"/>
    </row>
    <row r="163" spans="2:11" ht="14.25" customHeight="1" x14ac:dyDescent="0.3">
      <c r="B163" s="16"/>
      <c r="C163" s="69">
        <v>17716355315</v>
      </c>
      <c r="D163" s="68" t="s">
        <v>308</v>
      </c>
      <c r="E163" s="68" t="s">
        <v>279</v>
      </c>
      <c r="F163" s="73" t="s">
        <v>302</v>
      </c>
      <c r="G163" s="72" t="s">
        <v>302</v>
      </c>
      <c r="K163" s="2"/>
    </row>
    <row r="164" spans="2:11" ht="14.25" customHeight="1" x14ac:dyDescent="0.3">
      <c r="B164" s="16"/>
      <c r="C164" s="69">
        <v>17716400280</v>
      </c>
      <c r="D164" s="68" t="s">
        <v>307</v>
      </c>
      <c r="E164" s="68" t="s">
        <v>279</v>
      </c>
      <c r="F164" s="73" t="s">
        <v>302</v>
      </c>
      <c r="G164" s="72" t="s">
        <v>302</v>
      </c>
      <c r="K164" s="2"/>
    </row>
    <row r="165" spans="2:11" ht="14.25" customHeight="1" x14ac:dyDescent="0.3">
      <c r="B165" s="16"/>
      <c r="C165" s="69">
        <v>17716400315</v>
      </c>
      <c r="D165" s="68" t="s">
        <v>306</v>
      </c>
      <c r="E165" s="68" t="s">
        <v>279</v>
      </c>
      <c r="F165" s="73" t="s">
        <v>302</v>
      </c>
      <c r="G165" s="72" t="s">
        <v>302</v>
      </c>
      <c r="K165" s="2"/>
    </row>
    <row r="166" spans="2:11" ht="14.25" customHeight="1" x14ac:dyDescent="0.3">
      <c r="B166" s="16"/>
      <c r="C166" s="69">
        <v>17716400355</v>
      </c>
      <c r="D166" s="68" t="s">
        <v>305</v>
      </c>
      <c r="E166" s="68" t="s">
        <v>279</v>
      </c>
      <c r="F166" s="73" t="s">
        <v>302</v>
      </c>
      <c r="G166" s="72" t="s">
        <v>302</v>
      </c>
      <c r="K166" s="2"/>
    </row>
    <row r="167" spans="2:11" ht="14.25" customHeight="1" x14ac:dyDescent="0.3">
      <c r="B167" s="16"/>
      <c r="C167" s="189" t="s">
        <v>213</v>
      </c>
      <c r="D167" s="189"/>
      <c r="E167" s="189"/>
      <c r="F167" s="189"/>
      <c r="G167" s="190"/>
      <c r="K167" s="2"/>
    </row>
    <row r="168" spans="2:11" ht="14.25" customHeight="1" x14ac:dyDescent="0.3">
      <c r="B168" s="34"/>
      <c r="C168" s="187"/>
      <c r="D168" s="187"/>
      <c r="E168" s="187"/>
      <c r="F168" s="187"/>
      <c r="G168" s="188"/>
      <c r="K168" s="2"/>
    </row>
    <row r="169" spans="2:11" ht="14.25" customHeight="1" x14ac:dyDescent="0.3">
      <c r="B169" s="34"/>
      <c r="C169" s="20">
        <v>177104032</v>
      </c>
      <c r="D169" s="19" t="s">
        <v>359</v>
      </c>
      <c r="E169" s="19" t="s">
        <v>279</v>
      </c>
      <c r="F169" s="18">
        <v>132.34884400000001</v>
      </c>
      <c r="G169" s="17">
        <f t="shared" ref="G169:G200" si="6">F169*(100-$G$5)/100</f>
        <v>132.34884400000001</v>
      </c>
      <c r="K169" s="2"/>
    </row>
    <row r="170" spans="2:11" ht="14.25" customHeight="1" x14ac:dyDescent="0.3">
      <c r="B170" s="34"/>
      <c r="C170" s="20">
        <v>177105040</v>
      </c>
      <c r="D170" s="19" t="s">
        <v>358</v>
      </c>
      <c r="E170" s="19" t="s">
        <v>279</v>
      </c>
      <c r="F170" s="18">
        <v>126.46118</v>
      </c>
      <c r="G170" s="17">
        <f t="shared" si="6"/>
        <v>126.46118</v>
      </c>
      <c r="K170" s="2"/>
    </row>
    <row r="171" spans="2:11" ht="14.25" customHeight="1" x14ac:dyDescent="0.3">
      <c r="B171" s="34"/>
      <c r="C171" s="20">
        <v>177106332</v>
      </c>
      <c r="D171" s="19" t="s">
        <v>357</v>
      </c>
      <c r="E171" s="19" t="s">
        <v>279</v>
      </c>
      <c r="F171" s="18">
        <v>183.34904800000004</v>
      </c>
      <c r="G171" s="17">
        <f t="shared" si="6"/>
        <v>183.34904800000004</v>
      </c>
      <c r="K171" s="2"/>
    </row>
    <row r="172" spans="2:11" ht="14.25" customHeight="1" x14ac:dyDescent="0.3">
      <c r="B172" s="16"/>
      <c r="C172" s="20">
        <v>177106340</v>
      </c>
      <c r="D172" s="19" t="s">
        <v>356</v>
      </c>
      <c r="E172" s="19" t="s">
        <v>279</v>
      </c>
      <c r="F172" s="18">
        <v>183.34904800000004</v>
      </c>
      <c r="G172" s="17">
        <f t="shared" si="6"/>
        <v>183.34904800000004</v>
      </c>
      <c r="K172" s="2"/>
    </row>
    <row r="173" spans="2:11" ht="14.25" customHeight="1" x14ac:dyDescent="0.3">
      <c r="B173" s="16"/>
      <c r="C173" s="20">
        <v>177106350</v>
      </c>
      <c r="D173" s="19" t="s">
        <v>355</v>
      </c>
      <c r="E173" s="19">
        <v>36</v>
      </c>
      <c r="F173" s="18">
        <v>183.34904800000004</v>
      </c>
      <c r="G173" s="17">
        <f t="shared" si="6"/>
        <v>183.34904800000004</v>
      </c>
      <c r="K173" s="2"/>
    </row>
    <row r="174" spans="2:11" ht="14.25" customHeight="1" x14ac:dyDescent="0.3">
      <c r="B174" s="16"/>
      <c r="C174" s="20">
        <v>177107540</v>
      </c>
      <c r="D174" s="19" t="s">
        <v>354</v>
      </c>
      <c r="E174" s="19" t="s">
        <v>279</v>
      </c>
      <c r="F174" s="18">
        <v>237.92230000000004</v>
      </c>
      <c r="G174" s="17">
        <f t="shared" si="6"/>
        <v>237.92230000000004</v>
      </c>
      <c r="K174" s="2"/>
    </row>
    <row r="175" spans="2:11" ht="14.25" customHeight="1" x14ac:dyDescent="0.3">
      <c r="B175" s="16"/>
      <c r="C175" s="20">
        <v>177107550</v>
      </c>
      <c r="D175" s="19" t="s">
        <v>353</v>
      </c>
      <c r="E175" s="19" t="s">
        <v>279</v>
      </c>
      <c r="F175" s="18">
        <v>237.92230000000004</v>
      </c>
      <c r="G175" s="17">
        <f t="shared" si="6"/>
        <v>237.92230000000004</v>
      </c>
      <c r="K175" s="2"/>
    </row>
    <row r="176" spans="2:11" ht="14.25" customHeight="1" x14ac:dyDescent="0.3">
      <c r="B176" s="16"/>
      <c r="C176" s="20">
        <v>177107563</v>
      </c>
      <c r="D176" s="19" t="s">
        <v>352</v>
      </c>
      <c r="E176" s="19">
        <v>20</v>
      </c>
      <c r="F176" s="18">
        <v>237.92230000000004</v>
      </c>
      <c r="G176" s="17">
        <f t="shared" si="6"/>
        <v>237.92230000000004</v>
      </c>
      <c r="K176" s="2"/>
    </row>
    <row r="177" spans="2:11" ht="14.25" customHeight="1" x14ac:dyDescent="0.3">
      <c r="B177" s="16"/>
      <c r="C177" s="20">
        <v>177109050</v>
      </c>
      <c r="D177" s="19" t="s">
        <v>351</v>
      </c>
      <c r="E177" s="19">
        <v>24</v>
      </c>
      <c r="F177" s="18">
        <v>358.39469200000008</v>
      </c>
      <c r="G177" s="17">
        <f t="shared" si="6"/>
        <v>358.39469200000008</v>
      </c>
      <c r="K177" s="2"/>
    </row>
    <row r="178" spans="2:11" ht="14.25" customHeight="1" x14ac:dyDescent="0.3">
      <c r="B178" s="16"/>
      <c r="C178" s="20">
        <v>177109063</v>
      </c>
      <c r="D178" s="19" t="s">
        <v>350</v>
      </c>
      <c r="E178" s="19">
        <v>24</v>
      </c>
      <c r="F178" s="18">
        <v>358.39469200000008</v>
      </c>
      <c r="G178" s="17">
        <f t="shared" si="6"/>
        <v>358.39469200000008</v>
      </c>
      <c r="K178" s="2"/>
    </row>
    <row r="179" spans="2:11" ht="14.25" customHeight="1" x14ac:dyDescent="0.3">
      <c r="B179" s="16"/>
      <c r="C179" s="20">
        <v>177109075</v>
      </c>
      <c r="D179" s="19" t="s">
        <v>349</v>
      </c>
      <c r="E179" s="19">
        <v>24</v>
      </c>
      <c r="F179" s="18">
        <v>358.39469200000008</v>
      </c>
      <c r="G179" s="17">
        <f t="shared" si="6"/>
        <v>358.39469200000008</v>
      </c>
      <c r="K179" s="2"/>
    </row>
    <row r="180" spans="2:11" ht="14.25" customHeight="1" x14ac:dyDescent="0.3">
      <c r="B180" s="16"/>
      <c r="C180" s="20">
        <v>1771011050</v>
      </c>
      <c r="D180" s="19" t="s">
        <v>348</v>
      </c>
      <c r="E180" s="19">
        <v>24</v>
      </c>
      <c r="F180" s="18">
        <v>414.57469200000008</v>
      </c>
      <c r="G180" s="17">
        <f t="shared" si="6"/>
        <v>414.57469200000008</v>
      </c>
      <c r="K180" s="2"/>
    </row>
    <row r="181" spans="2:11" ht="14.25" customHeight="1" x14ac:dyDescent="0.3">
      <c r="B181" s="16"/>
      <c r="C181" s="20">
        <v>1771011063</v>
      </c>
      <c r="D181" s="19" t="s">
        <v>347</v>
      </c>
      <c r="E181" s="19">
        <v>24</v>
      </c>
      <c r="F181" s="18">
        <v>414.57469200000008</v>
      </c>
      <c r="G181" s="17">
        <f t="shared" si="6"/>
        <v>414.57469200000008</v>
      </c>
      <c r="K181" s="2"/>
    </row>
    <row r="182" spans="2:11" ht="14.25" customHeight="1" x14ac:dyDescent="0.3">
      <c r="B182" s="16"/>
      <c r="C182" s="20">
        <v>1771011075</v>
      </c>
      <c r="D182" s="19" t="s">
        <v>346</v>
      </c>
      <c r="E182" s="19">
        <v>18</v>
      </c>
      <c r="F182" s="18">
        <v>414.57469200000008</v>
      </c>
      <c r="G182" s="17">
        <f t="shared" si="6"/>
        <v>414.57469200000008</v>
      </c>
      <c r="K182" s="2"/>
    </row>
    <row r="183" spans="2:11" ht="14.25" customHeight="1" x14ac:dyDescent="0.3">
      <c r="B183" s="16"/>
      <c r="C183" s="20">
        <v>1771011090</v>
      </c>
      <c r="D183" s="19" t="s">
        <v>345</v>
      </c>
      <c r="E183" s="19">
        <v>18</v>
      </c>
      <c r="F183" s="18">
        <v>414.57469200000008</v>
      </c>
      <c r="G183" s="17">
        <f t="shared" si="6"/>
        <v>414.57469200000008</v>
      </c>
      <c r="K183" s="2"/>
    </row>
    <row r="184" spans="2:11" ht="14.25" customHeight="1" x14ac:dyDescent="0.3">
      <c r="B184" s="16"/>
      <c r="C184" s="20">
        <v>1771012563</v>
      </c>
      <c r="D184" s="19" t="s">
        <v>344</v>
      </c>
      <c r="E184" s="19" t="s">
        <v>279</v>
      </c>
      <c r="F184" s="18">
        <v>669.17121599999996</v>
      </c>
      <c r="G184" s="17">
        <f t="shared" si="6"/>
        <v>669.17121599999996</v>
      </c>
      <c r="K184" s="2"/>
    </row>
    <row r="185" spans="2:11" ht="14.25" customHeight="1" x14ac:dyDescent="0.3">
      <c r="B185" s="16"/>
      <c r="C185" s="20">
        <v>1771012575</v>
      </c>
      <c r="D185" s="19" t="s">
        <v>343</v>
      </c>
      <c r="E185" s="19">
        <v>12</v>
      </c>
      <c r="F185" s="18">
        <v>563.75506400000006</v>
      </c>
      <c r="G185" s="17">
        <f t="shared" si="6"/>
        <v>563.75506400000006</v>
      </c>
      <c r="K185" s="2"/>
    </row>
    <row r="186" spans="2:11" ht="14.25" customHeight="1" x14ac:dyDescent="0.3">
      <c r="B186" s="16"/>
      <c r="C186" s="20">
        <v>1771012590</v>
      </c>
      <c r="D186" s="19" t="s">
        <v>342</v>
      </c>
      <c r="E186" s="19">
        <v>12</v>
      </c>
      <c r="F186" s="18">
        <v>563.75506400000006</v>
      </c>
      <c r="G186" s="17">
        <f t="shared" si="6"/>
        <v>563.75506400000006</v>
      </c>
      <c r="K186" s="2"/>
    </row>
    <row r="187" spans="2:11" ht="14.25" customHeight="1" x14ac:dyDescent="0.3">
      <c r="B187" s="16"/>
      <c r="C187" s="20">
        <v>17710125110</v>
      </c>
      <c r="D187" s="19" t="s">
        <v>341</v>
      </c>
      <c r="E187" s="19">
        <v>12</v>
      </c>
      <c r="F187" s="18">
        <v>563.75506400000006</v>
      </c>
      <c r="G187" s="17">
        <f t="shared" si="6"/>
        <v>563.75506400000006</v>
      </c>
      <c r="K187" s="2"/>
    </row>
    <row r="188" spans="2:11" ht="14.25" customHeight="1" x14ac:dyDescent="0.3">
      <c r="B188" s="16"/>
      <c r="C188" s="20">
        <v>1771014090</v>
      </c>
      <c r="D188" s="19" t="s">
        <v>340</v>
      </c>
      <c r="E188" s="19">
        <v>12</v>
      </c>
      <c r="F188" s="18">
        <v>987.75676000000021</v>
      </c>
      <c r="G188" s="17">
        <f t="shared" si="6"/>
        <v>987.75676000000021</v>
      </c>
      <c r="K188" s="2"/>
    </row>
    <row r="189" spans="2:11" ht="14.25" customHeight="1" x14ac:dyDescent="0.3">
      <c r="B189" s="16"/>
      <c r="C189" s="20">
        <v>17710140110</v>
      </c>
      <c r="D189" s="19" t="s">
        <v>339</v>
      </c>
      <c r="E189" s="19">
        <v>12</v>
      </c>
      <c r="F189" s="18">
        <v>987.75676000000021</v>
      </c>
      <c r="G189" s="17">
        <f t="shared" si="6"/>
        <v>987.75676000000021</v>
      </c>
      <c r="K189" s="2"/>
    </row>
    <row r="190" spans="2:11" ht="14.25" customHeight="1" x14ac:dyDescent="0.3">
      <c r="B190" s="16"/>
      <c r="C190" s="20">
        <v>17710140125</v>
      </c>
      <c r="D190" s="19" t="s">
        <v>338</v>
      </c>
      <c r="E190" s="19">
        <v>8</v>
      </c>
      <c r="F190" s="18">
        <v>987.75676000000021</v>
      </c>
      <c r="G190" s="17">
        <f t="shared" si="6"/>
        <v>987.75676000000021</v>
      </c>
      <c r="K190" s="2"/>
    </row>
    <row r="191" spans="2:11" ht="14.25" customHeight="1" x14ac:dyDescent="0.3">
      <c r="B191" s="16"/>
      <c r="C191" s="20">
        <v>1771016090</v>
      </c>
      <c r="D191" s="19" t="s">
        <v>337</v>
      </c>
      <c r="E191" s="19">
        <v>6</v>
      </c>
      <c r="F191" s="18">
        <v>1099.6560840000002</v>
      </c>
      <c r="G191" s="17">
        <f t="shared" si="6"/>
        <v>1099.6560840000002</v>
      </c>
      <c r="K191" s="2"/>
    </row>
    <row r="192" spans="2:11" ht="14.25" customHeight="1" x14ac:dyDescent="0.3">
      <c r="B192" s="16"/>
      <c r="C192" s="20">
        <v>17710160110</v>
      </c>
      <c r="D192" s="19" t="s">
        <v>336</v>
      </c>
      <c r="E192" s="19">
        <v>6</v>
      </c>
      <c r="F192" s="18">
        <v>1099.6560840000002</v>
      </c>
      <c r="G192" s="17">
        <f t="shared" si="6"/>
        <v>1099.6560840000002</v>
      </c>
      <c r="K192" s="2"/>
    </row>
    <row r="193" spans="2:11" ht="14.25" customHeight="1" x14ac:dyDescent="0.3">
      <c r="B193" s="16"/>
      <c r="C193" s="20">
        <v>17710160125</v>
      </c>
      <c r="D193" s="19" t="s">
        <v>335</v>
      </c>
      <c r="E193" s="19">
        <v>5</v>
      </c>
      <c r="F193" s="18">
        <v>1099.6560840000002</v>
      </c>
      <c r="G193" s="17">
        <f t="shared" si="6"/>
        <v>1099.6560840000002</v>
      </c>
      <c r="K193" s="2"/>
    </row>
    <row r="194" spans="2:11" ht="14.25" customHeight="1" x14ac:dyDescent="0.3">
      <c r="B194" s="16"/>
      <c r="C194" s="20">
        <v>17710160140</v>
      </c>
      <c r="D194" s="19" t="s">
        <v>334</v>
      </c>
      <c r="E194" s="19">
        <v>6</v>
      </c>
      <c r="F194" s="18">
        <v>1099.6560840000002</v>
      </c>
      <c r="G194" s="17">
        <f t="shared" si="6"/>
        <v>1099.6560840000002</v>
      </c>
      <c r="K194" s="2"/>
    </row>
    <row r="195" spans="2:11" ht="14.25" customHeight="1" x14ac:dyDescent="0.3">
      <c r="B195" s="16"/>
      <c r="C195" s="20">
        <v>17710180125</v>
      </c>
      <c r="D195" s="19" t="s">
        <v>333</v>
      </c>
      <c r="E195" s="19" t="s">
        <v>279</v>
      </c>
      <c r="F195" s="18">
        <v>1359.7919560000003</v>
      </c>
      <c r="G195" s="17">
        <f t="shared" si="6"/>
        <v>1359.7919560000003</v>
      </c>
      <c r="K195" s="2"/>
    </row>
    <row r="196" spans="2:11" ht="14.25" customHeight="1" x14ac:dyDescent="0.3">
      <c r="B196" s="16"/>
      <c r="C196" s="20">
        <v>17710180140</v>
      </c>
      <c r="D196" s="19" t="s">
        <v>332</v>
      </c>
      <c r="E196" s="19" t="s">
        <v>279</v>
      </c>
      <c r="F196" s="18">
        <v>1359.7919560000003</v>
      </c>
      <c r="G196" s="17">
        <f t="shared" si="6"/>
        <v>1359.7919560000003</v>
      </c>
      <c r="K196" s="2"/>
    </row>
    <row r="197" spans="2:11" ht="14.25" customHeight="1" x14ac:dyDescent="0.3">
      <c r="B197" s="16"/>
      <c r="C197" s="20">
        <v>17710180160</v>
      </c>
      <c r="D197" s="19" t="s">
        <v>331</v>
      </c>
      <c r="E197" s="19">
        <v>8</v>
      </c>
      <c r="F197" s="18">
        <v>1359.7919560000003</v>
      </c>
      <c r="G197" s="17">
        <f t="shared" si="6"/>
        <v>1359.7919560000003</v>
      </c>
      <c r="K197" s="2"/>
    </row>
    <row r="198" spans="2:11" ht="14.25" customHeight="1" x14ac:dyDescent="0.3">
      <c r="B198" s="16"/>
      <c r="C198" s="20">
        <v>17710200125</v>
      </c>
      <c r="D198" s="19" t="s">
        <v>330</v>
      </c>
      <c r="E198" s="19">
        <v>1</v>
      </c>
      <c r="F198" s="18">
        <v>1739.1979680000004</v>
      </c>
      <c r="G198" s="17">
        <f t="shared" si="6"/>
        <v>1739.1979680000004</v>
      </c>
      <c r="K198" s="2"/>
    </row>
    <row r="199" spans="2:11" ht="14.25" customHeight="1" x14ac:dyDescent="0.3">
      <c r="B199" s="16"/>
      <c r="C199" s="20">
        <v>17710200140</v>
      </c>
      <c r="D199" s="19" t="s">
        <v>329</v>
      </c>
      <c r="E199" s="19">
        <v>1</v>
      </c>
      <c r="F199" s="18">
        <v>1567.75908</v>
      </c>
      <c r="G199" s="17">
        <f t="shared" si="6"/>
        <v>1567.75908</v>
      </c>
      <c r="K199" s="2"/>
    </row>
    <row r="200" spans="2:11" ht="14.25" customHeight="1" x14ac:dyDescent="0.3">
      <c r="B200" s="16"/>
      <c r="C200" s="20">
        <v>17710200160</v>
      </c>
      <c r="D200" s="19" t="s">
        <v>328</v>
      </c>
      <c r="E200" s="19">
        <v>1</v>
      </c>
      <c r="F200" s="18">
        <v>1567.75908</v>
      </c>
      <c r="G200" s="17">
        <f t="shared" si="6"/>
        <v>1567.75908</v>
      </c>
      <c r="K200" s="2"/>
    </row>
    <row r="201" spans="2:11" ht="14.25" customHeight="1" x14ac:dyDescent="0.3">
      <c r="B201" s="16"/>
      <c r="C201" s="20">
        <v>17710200180</v>
      </c>
      <c r="D201" s="19" t="s">
        <v>327</v>
      </c>
      <c r="E201" s="19">
        <v>1</v>
      </c>
      <c r="F201" s="18">
        <v>1567.75908</v>
      </c>
      <c r="G201" s="17">
        <f t="shared" ref="G201:G232" si="7">F201*(100-$G$5)/100</f>
        <v>1567.75908</v>
      </c>
      <c r="K201" s="2"/>
    </row>
    <row r="202" spans="2:11" ht="14.25" customHeight="1" x14ac:dyDescent="0.3">
      <c r="B202" s="16"/>
      <c r="C202" s="20">
        <v>1771022590</v>
      </c>
      <c r="D202" s="19" t="s">
        <v>326</v>
      </c>
      <c r="E202" s="19">
        <v>1</v>
      </c>
      <c r="F202" s="18">
        <v>3110.3832280000001</v>
      </c>
      <c r="G202" s="17">
        <f t="shared" si="7"/>
        <v>3110.3832280000001</v>
      </c>
      <c r="K202" s="2"/>
    </row>
    <row r="203" spans="2:11" ht="14.25" customHeight="1" x14ac:dyDescent="0.3">
      <c r="B203" s="16"/>
      <c r="C203" s="20">
        <v>17710225110</v>
      </c>
      <c r="D203" s="19" t="s">
        <v>325</v>
      </c>
      <c r="E203" s="19">
        <v>1</v>
      </c>
      <c r="F203" s="18">
        <v>3110.3832280000001</v>
      </c>
      <c r="G203" s="17">
        <f t="shared" si="7"/>
        <v>3110.3832280000001</v>
      </c>
      <c r="K203" s="2"/>
    </row>
    <row r="204" spans="2:11" ht="14.25" customHeight="1" x14ac:dyDescent="0.3">
      <c r="B204" s="16"/>
      <c r="C204" s="20">
        <v>17710225125</v>
      </c>
      <c r="D204" s="19" t="s">
        <v>324</v>
      </c>
      <c r="E204" s="19">
        <v>1</v>
      </c>
      <c r="F204" s="18">
        <v>3173.4846040000002</v>
      </c>
      <c r="G204" s="17">
        <f t="shared" si="7"/>
        <v>3173.4846040000002</v>
      </c>
      <c r="K204" s="2"/>
    </row>
    <row r="205" spans="2:11" ht="14.25" customHeight="1" x14ac:dyDescent="0.3">
      <c r="B205" s="16"/>
      <c r="C205" s="20">
        <v>17710225160</v>
      </c>
      <c r="D205" s="19" t="s">
        <v>323</v>
      </c>
      <c r="E205" s="19">
        <v>1</v>
      </c>
      <c r="F205" s="18">
        <v>3471.2048960000006</v>
      </c>
      <c r="G205" s="17">
        <f t="shared" si="7"/>
        <v>3471.2048960000011</v>
      </c>
      <c r="K205" s="2"/>
    </row>
    <row r="206" spans="2:11" ht="14.25" customHeight="1" x14ac:dyDescent="0.3">
      <c r="B206" s="16"/>
      <c r="C206" s="20">
        <v>17710225180</v>
      </c>
      <c r="D206" s="19" t="s">
        <v>322</v>
      </c>
      <c r="E206" s="19">
        <v>4</v>
      </c>
      <c r="F206" s="18">
        <v>3471.2048960000006</v>
      </c>
      <c r="G206" s="17">
        <f t="shared" si="7"/>
        <v>3471.2048960000011</v>
      </c>
      <c r="K206" s="2"/>
    </row>
    <row r="207" spans="2:11" ht="14.25" customHeight="1" x14ac:dyDescent="0.3">
      <c r="B207" s="16"/>
      <c r="C207" s="20">
        <v>17710225200</v>
      </c>
      <c r="D207" s="19" t="s">
        <v>321</v>
      </c>
      <c r="E207" s="19" t="s">
        <v>279</v>
      </c>
      <c r="F207" s="18">
        <v>3471.2048960000006</v>
      </c>
      <c r="G207" s="17">
        <f t="shared" si="7"/>
        <v>3471.2048960000011</v>
      </c>
      <c r="K207" s="2"/>
    </row>
    <row r="208" spans="2:11" ht="14.25" customHeight="1" x14ac:dyDescent="0.3">
      <c r="B208" s="16"/>
      <c r="C208" s="20">
        <v>17710250160</v>
      </c>
      <c r="D208" s="19" t="s">
        <v>320</v>
      </c>
      <c r="E208" s="19" t="s">
        <v>279</v>
      </c>
      <c r="F208" s="18">
        <v>3501.9353560000004</v>
      </c>
      <c r="G208" s="17">
        <f t="shared" si="7"/>
        <v>3501.9353560000004</v>
      </c>
      <c r="K208" s="2"/>
    </row>
    <row r="209" spans="2:11" ht="14.25" customHeight="1" x14ac:dyDescent="0.3">
      <c r="B209" s="16"/>
      <c r="C209" s="20">
        <v>17710250180</v>
      </c>
      <c r="D209" s="19" t="s">
        <v>319</v>
      </c>
      <c r="E209" s="19" t="s">
        <v>279</v>
      </c>
      <c r="F209" s="18">
        <v>4120.881652</v>
      </c>
      <c r="G209" s="17">
        <f t="shared" si="7"/>
        <v>4120.881652</v>
      </c>
      <c r="K209" s="2"/>
    </row>
    <row r="210" spans="2:11" ht="14.25" customHeight="1" x14ac:dyDescent="0.3">
      <c r="B210" s="16"/>
      <c r="C210" s="20">
        <v>17710250200</v>
      </c>
      <c r="D210" s="19" t="s">
        <v>318</v>
      </c>
      <c r="E210" s="19" t="s">
        <v>279</v>
      </c>
      <c r="F210" s="18">
        <v>4120.881652</v>
      </c>
      <c r="G210" s="17">
        <f t="shared" si="7"/>
        <v>4120.881652</v>
      </c>
      <c r="K210" s="2"/>
    </row>
    <row r="211" spans="2:11" ht="14.25" customHeight="1" x14ac:dyDescent="0.3">
      <c r="B211" s="16"/>
      <c r="C211" s="20">
        <v>17710250225</v>
      </c>
      <c r="D211" s="19" t="s">
        <v>317</v>
      </c>
      <c r="E211" s="19" t="s">
        <v>279</v>
      </c>
      <c r="F211" s="18">
        <v>3712.1609160000007</v>
      </c>
      <c r="G211" s="17">
        <f t="shared" si="7"/>
        <v>3712.1609160000003</v>
      </c>
      <c r="K211" s="2"/>
    </row>
    <row r="212" spans="2:11" ht="14.25" customHeight="1" x14ac:dyDescent="0.3">
      <c r="B212" s="16"/>
      <c r="C212" s="20">
        <v>17710280180</v>
      </c>
      <c r="D212" s="19" t="s">
        <v>316</v>
      </c>
      <c r="E212" s="19" t="s">
        <v>279</v>
      </c>
      <c r="F212" s="18">
        <v>5370.4035040000008</v>
      </c>
      <c r="G212" s="17">
        <f t="shared" si="7"/>
        <v>5370.4035040000008</v>
      </c>
      <c r="K212" s="2"/>
    </row>
    <row r="213" spans="2:11" ht="14.25" customHeight="1" x14ac:dyDescent="0.3">
      <c r="B213" s="16"/>
      <c r="C213" s="20">
        <v>17710280225</v>
      </c>
      <c r="D213" s="19" t="s">
        <v>315</v>
      </c>
      <c r="E213" s="19" t="s">
        <v>279</v>
      </c>
      <c r="F213" s="18">
        <v>5370.4035040000008</v>
      </c>
      <c r="G213" s="17">
        <f t="shared" si="7"/>
        <v>5370.4035040000008</v>
      </c>
      <c r="K213" s="2"/>
    </row>
    <row r="214" spans="2:11" ht="14.25" customHeight="1" x14ac:dyDescent="0.3">
      <c r="B214" s="16"/>
      <c r="C214" s="20">
        <v>17710280200</v>
      </c>
      <c r="D214" s="19" t="s">
        <v>314</v>
      </c>
      <c r="E214" s="19" t="s">
        <v>279</v>
      </c>
      <c r="F214" s="18">
        <v>5370.4035040000008</v>
      </c>
      <c r="G214" s="17">
        <f t="shared" si="7"/>
        <v>5370.4035040000008</v>
      </c>
      <c r="K214" s="2"/>
    </row>
    <row r="215" spans="2:11" ht="14.25" customHeight="1" x14ac:dyDescent="0.3">
      <c r="B215" s="16"/>
      <c r="C215" s="20">
        <v>17710280250</v>
      </c>
      <c r="D215" s="19" t="s">
        <v>313</v>
      </c>
      <c r="E215" s="19" t="s">
        <v>279</v>
      </c>
      <c r="F215" s="18">
        <v>5370.4035040000008</v>
      </c>
      <c r="G215" s="17">
        <f t="shared" si="7"/>
        <v>5370.4035040000008</v>
      </c>
      <c r="K215" s="2"/>
    </row>
    <row r="216" spans="2:11" ht="14.25" customHeight="1" x14ac:dyDescent="0.3">
      <c r="B216" s="16"/>
      <c r="C216" s="20">
        <v>17710315225</v>
      </c>
      <c r="D216" s="19" t="s">
        <v>312</v>
      </c>
      <c r="E216" s="19" t="s">
        <v>279</v>
      </c>
      <c r="F216" s="18">
        <v>5169.998208</v>
      </c>
      <c r="G216" s="17">
        <f t="shared" si="7"/>
        <v>5169.998208</v>
      </c>
      <c r="K216" s="2"/>
    </row>
    <row r="217" spans="2:11" ht="14.25" customHeight="1" x14ac:dyDescent="0.3">
      <c r="B217" s="16"/>
      <c r="C217" s="20">
        <v>17710315250</v>
      </c>
      <c r="D217" s="19" t="s">
        <v>311</v>
      </c>
      <c r="E217" s="19" t="s">
        <v>279</v>
      </c>
      <c r="F217" s="18">
        <v>5169.998208</v>
      </c>
      <c r="G217" s="17">
        <f t="shared" si="7"/>
        <v>5169.998208</v>
      </c>
      <c r="K217" s="2"/>
    </row>
    <row r="218" spans="2:11" ht="14.25" customHeight="1" x14ac:dyDescent="0.3">
      <c r="B218" s="16"/>
      <c r="C218" s="20">
        <v>17710315280</v>
      </c>
      <c r="D218" s="19" t="s">
        <v>310</v>
      </c>
      <c r="E218" s="19" t="s">
        <v>279</v>
      </c>
      <c r="F218" s="18">
        <v>5169.998208</v>
      </c>
      <c r="G218" s="17">
        <f t="shared" si="7"/>
        <v>5169.998208</v>
      </c>
      <c r="K218" s="2"/>
    </row>
    <row r="219" spans="2:11" ht="14.25" customHeight="1" x14ac:dyDescent="0.3">
      <c r="B219" s="16"/>
      <c r="C219" s="69">
        <v>17710355250</v>
      </c>
      <c r="D219" s="68" t="s">
        <v>309</v>
      </c>
      <c r="E219" s="68" t="s">
        <v>279</v>
      </c>
      <c r="F219" s="70" t="s">
        <v>302</v>
      </c>
      <c r="G219" s="66" t="s">
        <v>302</v>
      </c>
      <c r="K219" s="2"/>
    </row>
    <row r="220" spans="2:11" ht="14.25" customHeight="1" x14ac:dyDescent="0.3">
      <c r="B220" s="16"/>
      <c r="C220" s="69">
        <v>17710355315</v>
      </c>
      <c r="D220" s="68" t="s">
        <v>308</v>
      </c>
      <c r="E220" s="68" t="s">
        <v>279</v>
      </c>
      <c r="F220" s="70" t="s">
        <v>302</v>
      </c>
      <c r="G220" s="66" t="s">
        <v>302</v>
      </c>
      <c r="K220" s="2"/>
    </row>
    <row r="221" spans="2:11" ht="14.25" customHeight="1" x14ac:dyDescent="0.3">
      <c r="B221" s="16"/>
      <c r="C221" s="69">
        <v>17710400280</v>
      </c>
      <c r="D221" s="68" t="s">
        <v>307</v>
      </c>
      <c r="E221" s="68" t="s">
        <v>279</v>
      </c>
      <c r="F221" s="70" t="s">
        <v>302</v>
      </c>
      <c r="G221" s="66" t="s">
        <v>302</v>
      </c>
      <c r="K221" s="2"/>
    </row>
    <row r="222" spans="2:11" ht="14.25" customHeight="1" x14ac:dyDescent="0.3">
      <c r="B222" s="16"/>
      <c r="C222" s="69">
        <v>17710400315</v>
      </c>
      <c r="D222" s="68" t="s">
        <v>306</v>
      </c>
      <c r="E222" s="68" t="s">
        <v>279</v>
      </c>
      <c r="F222" s="70" t="s">
        <v>302</v>
      </c>
      <c r="G222" s="66" t="s">
        <v>302</v>
      </c>
      <c r="K222" s="2"/>
    </row>
    <row r="223" spans="2:11" ht="14.25" customHeight="1" x14ac:dyDescent="0.3">
      <c r="B223" s="16"/>
      <c r="C223" s="69">
        <v>17710400355</v>
      </c>
      <c r="D223" s="68" t="s">
        <v>305</v>
      </c>
      <c r="E223" s="68" t="s">
        <v>279</v>
      </c>
      <c r="F223" s="70" t="s">
        <v>302</v>
      </c>
      <c r="G223" s="66" t="s">
        <v>302</v>
      </c>
      <c r="K223" s="2"/>
    </row>
    <row r="224" spans="2:11" ht="14.25" customHeight="1" thickBot="1" x14ac:dyDescent="0.35">
      <c r="B224" s="11"/>
      <c r="C224" s="8"/>
      <c r="D224" s="9"/>
      <c r="E224" s="9"/>
      <c r="F224" s="71"/>
      <c r="G224" s="41"/>
      <c r="K224" s="2"/>
    </row>
    <row r="225" spans="2:11" ht="14.25" customHeight="1" thickBot="1" x14ac:dyDescent="0.35">
      <c r="B225" s="30"/>
      <c r="C225" s="27"/>
      <c r="D225" s="29"/>
      <c r="E225" s="29"/>
      <c r="F225" s="45"/>
      <c r="G225" s="45"/>
      <c r="K225" s="2"/>
    </row>
    <row r="226" spans="2:11" ht="14.25" customHeight="1" x14ac:dyDescent="0.3">
      <c r="B226" s="26"/>
      <c r="C226" s="185" t="s">
        <v>278</v>
      </c>
      <c r="D226" s="185"/>
      <c r="E226" s="185"/>
      <c r="F226" s="185"/>
      <c r="G226" s="186"/>
      <c r="K226" s="2"/>
    </row>
    <row r="227" spans="2:11" ht="14.25" customHeight="1" x14ac:dyDescent="0.3">
      <c r="B227" s="34"/>
      <c r="C227" s="187"/>
      <c r="D227" s="187"/>
      <c r="E227" s="187"/>
      <c r="F227" s="187"/>
      <c r="G227" s="188"/>
      <c r="K227" s="2"/>
    </row>
    <row r="228" spans="2:11" ht="14.25" customHeight="1" x14ac:dyDescent="0.3">
      <c r="B228" s="34"/>
      <c r="C228" s="20">
        <v>17416020</v>
      </c>
      <c r="D228" s="19">
        <v>20</v>
      </c>
      <c r="E228" s="19" t="s">
        <v>279</v>
      </c>
      <c r="F228" s="18">
        <v>104.51727200000001</v>
      </c>
      <c r="G228" s="17">
        <f t="shared" ref="G228:G245" si="8">F228*(100-$G$5)/100</f>
        <v>104.51727200000001</v>
      </c>
      <c r="K228" s="2"/>
    </row>
    <row r="229" spans="2:11" ht="14.25" customHeight="1" x14ac:dyDescent="0.3">
      <c r="B229" s="21" t="s">
        <v>304</v>
      </c>
      <c r="C229" s="20">
        <v>17416025</v>
      </c>
      <c r="D229" s="19">
        <v>25</v>
      </c>
      <c r="E229" s="19" t="s">
        <v>279</v>
      </c>
      <c r="F229" s="18">
        <v>108.921784</v>
      </c>
      <c r="G229" s="17">
        <f t="shared" si="8"/>
        <v>108.921784</v>
      </c>
      <c r="K229" s="2"/>
    </row>
    <row r="230" spans="2:11" ht="14.25" customHeight="1" x14ac:dyDescent="0.3">
      <c r="B230" s="34"/>
      <c r="C230" s="20">
        <v>17416032</v>
      </c>
      <c r="D230" s="19">
        <v>32</v>
      </c>
      <c r="E230" s="19" t="s">
        <v>279</v>
      </c>
      <c r="F230" s="18">
        <v>114.80944800000002</v>
      </c>
      <c r="G230" s="17">
        <f t="shared" si="8"/>
        <v>114.80944800000002</v>
      </c>
      <c r="K230" s="2"/>
    </row>
    <row r="231" spans="2:11" ht="14.25" customHeight="1" x14ac:dyDescent="0.3">
      <c r="B231" s="16"/>
      <c r="C231" s="20">
        <v>17416040</v>
      </c>
      <c r="D231" s="19">
        <v>40</v>
      </c>
      <c r="E231" s="19" t="s">
        <v>279</v>
      </c>
      <c r="F231" s="18">
        <v>150.13543200000001</v>
      </c>
      <c r="G231" s="17">
        <f t="shared" si="8"/>
        <v>150.13543200000001</v>
      </c>
      <c r="K231" s="2"/>
    </row>
    <row r="232" spans="2:11" ht="14.25" customHeight="1" x14ac:dyDescent="0.3">
      <c r="B232" s="16"/>
      <c r="C232" s="20">
        <v>17416050</v>
      </c>
      <c r="D232" s="19">
        <v>50</v>
      </c>
      <c r="E232" s="19" t="s">
        <v>279</v>
      </c>
      <c r="F232" s="18">
        <v>200.16934000000003</v>
      </c>
      <c r="G232" s="17">
        <f t="shared" si="8"/>
        <v>200.16934000000003</v>
      </c>
      <c r="K232" s="2"/>
    </row>
    <row r="233" spans="2:11" ht="14.25" customHeight="1" x14ac:dyDescent="0.3">
      <c r="B233" s="16"/>
      <c r="C233" s="20">
        <v>17416063</v>
      </c>
      <c r="D233" s="19">
        <v>63</v>
      </c>
      <c r="E233" s="19">
        <v>36</v>
      </c>
      <c r="F233" s="18">
        <v>353.25984000000005</v>
      </c>
      <c r="G233" s="17">
        <f t="shared" si="8"/>
        <v>353.25984000000005</v>
      </c>
      <c r="K233" s="2"/>
    </row>
    <row r="234" spans="2:11" ht="14.25" customHeight="1" x14ac:dyDescent="0.3">
      <c r="B234" s="16"/>
      <c r="C234" s="20">
        <v>17416075</v>
      </c>
      <c r="D234" s="19">
        <v>75</v>
      </c>
      <c r="E234" s="19">
        <v>24</v>
      </c>
      <c r="F234" s="18">
        <v>532.83359200000007</v>
      </c>
      <c r="G234" s="17">
        <f t="shared" si="8"/>
        <v>532.83359200000007</v>
      </c>
      <c r="K234" s="2"/>
    </row>
    <row r="235" spans="2:11" ht="14.25" customHeight="1" x14ac:dyDescent="0.3">
      <c r="B235" s="16"/>
      <c r="C235" s="20">
        <v>17416090</v>
      </c>
      <c r="D235" s="19">
        <v>90</v>
      </c>
      <c r="E235" s="19">
        <v>16</v>
      </c>
      <c r="F235" s="18">
        <v>464.44006000000007</v>
      </c>
      <c r="G235" s="17">
        <f t="shared" si="8"/>
        <v>464.44006000000007</v>
      </c>
      <c r="K235" s="2"/>
    </row>
    <row r="236" spans="2:11" ht="14.25" customHeight="1" x14ac:dyDescent="0.3">
      <c r="B236" s="16"/>
      <c r="C236" s="20">
        <v>17416110</v>
      </c>
      <c r="D236" s="19">
        <v>110</v>
      </c>
      <c r="E236" s="19">
        <v>12</v>
      </c>
      <c r="F236" s="18">
        <v>863.16075600000011</v>
      </c>
      <c r="G236" s="17">
        <f t="shared" si="8"/>
        <v>863.16075600000011</v>
      </c>
      <c r="K236" s="2"/>
    </row>
    <row r="237" spans="2:11" ht="14.25" customHeight="1" x14ac:dyDescent="0.3">
      <c r="B237" s="16"/>
      <c r="C237" s="20">
        <v>17416125</v>
      </c>
      <c r="D237" s="19">
        <v>125</v>
      </c>
      <c r="E237" s="19">
        <v>10</v>
      </c>
      <c r="F237" s="18">
        <v>1331.8929680000003</v>
      </c>
      <c r="G237" s="17">
        <f t="shared" si="8"/>
        <v>1331.8929680000003</v>
      </c>
      <c r="K237" s="2"/>
    </row>
    <row r="238" spans="2:11" ht="14.25" customHeight="1" x14ac:dyDescent="0.3">
      <c r="B238" s="16"/>
      <c r="C238" s="20">
        <v>17416140</v>
      </c>
      <c r="D238" s="19">
        <v>140</v>
      </c>
      <c r="E238" s="19">
        <v>8</v>
      </c>
      <c r="F238" s="18">
        <v>1614.703088</v>
      </c>
      <c r="G238" s="17">
        <f t="shared" si="8"/>
        <v>1614.703088</v>
      </c>
      <c r="K238" s="2"/>
    </row>
    <row r="239" spans="2:11" ht="14.25" customHeight="1" x14ac:dyDescent="0.3">
      <c r="B239" s="16"/>
      <c r="C239" s="20">
        <v>17416160</v>
      </c>
      <c r="D239" s="19">
        <v>160</v>
      </c>
      <c r="E239" s="19">
        <v>4</v>
      </c>
      <c r="F239" s="18">
        <v>1903.2210960000002</v>
      </c>
      <c r="G239" s="17">
        <f t="shared" si="8"/>
        <v>1903.2210960000002</v>
      </c>
      <c r="K239" s="2"/>
    </row>
    <row r="240" spans="2:11" ht="14.25" customHeight="1" x14ac:dyDescent="0.3">
      <c r="B240" s="16"/>
      <c r="C240" s="20">
        <v>17416180</v>
      </c>
      <c r="D240" s="19">
        <v>180</v>
      </c>
      <c r="E240" s="19">
        <v>4</v>
      </c>
      <c r="F240" s="18">
        <v>2381.5937960000006</v>
      </c>
      <c r="G240" s="17">
        <f t="shared" si="8"/>
        <v>2381.5937960000006</v>
      </c>
      <c r="K240" s="2"/>
    </row>
    <row r="241" spans="2:11" ht="14.25" customHeight="1" x14ac:dyDescent="0.3">
      <c r="B241" s="16"/>
      <c r="C241" s="20">
        <v>17416200</v>
      </c>
      <c r="D241" s="19">
        <v>200</v>
      </c>
      <c r="E241" s="19" t="s">
        <v>279</v>
      </c>
      <c r="F241" s="18">
        <v>3260.3388840000002</v>
      </c>
      <c r="G241" s="17">
        <f t="shared" si="8"/>
        <v>3260.3388839999998</v>
      </c>
      <c r="K241" s="2"/>
    </row>
    <row r="242" spans="2:11" ht="14.25" customHeight="1" x14ac:dyDescent="0.3">
      <c r="B242" s="16"/>
      <c r="C242" s="20">
        <v>17416225</v>
      </c>
      <c r="D242" s="19">
        <v>225</v>
      </c>
      <c r="E242" s="19" t="s">
        <v>279</v>
      </c>
      <c r="F242" s="18">
        <v>3743.127332</v>
      </c>
      <c r="G242" s="17">
        <f t="shared" si="8"/>
        <v>3743.127332</v>
      </c>
      <c r="K242" s="2"/>
    </row>
    <row r="243" spans="2:11" ht="14.25" customHeight="1" x14ac:dyDescent="0.3">
      <c r="B243" s="16"/>
      <c r="C243" s="20">
        <v>17416250</v>
      </c>
      <c r="D243" s="19">
        <v>250</v>
      </c>
      <c r="E243" s="19" t="s">
        <v>279</v>
      </c>
      <c r="F243" s="18">
        <v>5843.4278680000007</v>
      </c>
      <c r="G243" s="17">
        <f t="shared" si="8"/>
        <v>5843.4278680000016</v>
      </c>
      <c r="K243" s="2"/>
    </row>
    <row r="244" spans="2:11" ht="14.25" customHeight="1" x14ac:dyDescent="0.3">
      <c r="B244" s="16"/>
      <c r="C244" s="20">
        <v>17416280</v>
      </c>
      <c r="D244" s="19">
        <v>280</v>
      </c>
      <c r="E244" s="19" t="s">
        <v>279</v>
      </c>
      <c r="F244" s="18">
        <v>16501.35814</v>
      </c>
      <c r="G244" s="17">
        <f t="shared" si="8"/>
        <v>16501.35814</v>
      </c>
      <c r="K244" s="2"/>
    </row>
    <row r="245" spans="2:11" ht="14.25" customHeight="1" x14ac:dyDescent="0.3">
      <c r="B245" s="16"/>
      <c r="C245" s="20">
        <v>17416315</v>
      </c>
      <c r="D245" s="19">
        <v>315</v>
      </c>
      <c r="E245" s="19" t="s">
        <v>279</v>
      </c>
      <c r="F245" s="18">
        <v>13576.065540000001</v>
      </c>
      <c r="G245" s="17">
        <f t="shared" si="8"/>
        <v>13576.065540000003</v>
      </c>
      <c r="K245" s="2"/>
    </row>
    <row r="246" spans="2:11" ht="14.25" customHeight="1" x14ac:dyDescent="0.3">
      <c r="B246" s="16"/>
      <c r="C246" s="69">
        <v>17416355</v>
      </c>
      <c r="D246" s="68">
        <v>355</v>
      </c>
      <c r="E246" s="68" t="s">
        <v>279</v>
      </c>
      <c r="F246" s="70" t="s">
        <v>302</v>
      </c>
      <c r="G246" s="66" t="str">
        <f>F246</f>
        <v>na dotaz</v>
      </c>
      <c r="K246" s="2"/>
    </row>
    <row r="247" spans="2:11" ht="14.25" customHeight="1" x14ac:dyDescent="0.3">
      <c r="B247" s="16"/>
      <c r="C247" s="69">
        <v>17416400</v>
      </c>
      <c r="D247" s="68">
        <v>400</v>
      </c>
      <c r="E247" s="68" t="s">
        <v>279</v>
      </c>
      <c r="F247" s="70" t="s">
        <v>302</v>
      </c>
      <c r="G247" s="66" t="str">
        <f>F247</f>
        <v>na dotaz</v>
      </c>
      <c r="K247" s="2"/>
    </row>
    <row r="248" spans="2:11" ht="14.25" customHeight="1" x14ac:dyDescent="0.3">
      <c r="B248" s="16"/>
      <c r="C248" s="69">
        <v>17416450</v>
      </c>
      <c r="D248" s="68">
        <v>450</v>
      </c>
      <c r="E248" s="68" t="s">
        <v>279</v>
      </c>
      <c r="F248" s="70" t="s">
        <v>302</v>
      </c>
      <c r="G248" s="66" t="str">
        <f>F248</f>
        <v>na dotaz</v>
      </c>
      <c r="K248" s="2"/>
    </row>
    <row r="249" spans="2:11" ht="14.25" customHeight="1" x14ac:dyDescent="0.3">
      <c r="B249" s="16"/>
      <c r="C249" s="69">
        <v>17416500</v>
      </c>
      <c r="D249" s="68">
        <v>500</v>
      </c>
      <c r="E249" s="68" t="s">
        <v>279</v>
      </c>
      <c r="F249" s="70" t="s">
        <v>302</v>
      </c>
      <c r="G249" s="66" t="str">
        <f>F249</f>
        <v>na dotaz</v>
      </c>
      <c r="K249" s="2"/>
    </row>
    <row r="250" spans="2:11" ht="12" customHeight="1" x14ac:dyDescent="0.3">
      <c r="B250" s="16"/>
      <c r="C250" s="189" t="s">
        <v>213</v>
      </c>
      <c r="D250" s="189"/>
      <c r="E250" s="189"/>
      <c r="F250" s="189"/>
      <c r="G250" s="190"/>
      <c r="K250" s="2"/>
    </row>
    <row r="251" spans="2:11" ht="14.25" customHeight="1" x14ac:dyDescent="0.3">
      <c r="B251" s="16"/>
      <c r="C251" s="187"/>
      <c r="D251" s="187"/>
      <c r="E251" s="187"/>
      <c r="F251" s="187"/>
      <c r="G251" s="188"/>
      <c r="K251" s="2"/>
    </row>
    <row r="252" spans="2:11" ht="14.25" customHeight="1" x14ac:dyDescent="0.3">
      <c r="B252" s="34"/>
      <c r="C252" s="20">
        <v>17410090</v>
      </c>
      <c r="D252" s="19">
        <v>90</v>
      </c>
      <c r="E252" s="19">
        <v>16</v>
      </c>
      <c r="F252" s="18">
        <v>453.42878000000007</v>
      </c>
      <c r="G252" s="17">
        <f t="shared" ref="G252:G262" si="9">F252*(100-$G$5)/100</f>
        <v>453.42878000000002</v>
      </c>
      <c r="K252" s="2"/>
    </row>
    <row r="253" spans="2:11" ht="14.25" customHeight="1" x14ac:dyDescent="0.3">
      <c r="B253" s="16"/>
      <c r="C253" s="20">
        <v>17410110</v>
      </c>
      <c r="D253" s="19">
        <v>110</v>
      </c>
      <c r="E253" s="19">
        <v>12</v>
      </c>
      <c r="F253" s="18">
        <v>839.11571600000002</v>
      </c>
      <c r="G253" s="17">
        <f t="shared" si="9"/>
        <v>839.11571599999991</v>
      </c>
      <c r="K253" s="2"/>
    </row>
    <row r="254" spans="2:11" ht="14.25" customHeight="1" x14ac:dyDescent="0.3">
      <c r="B254" s="34"/>
      <c r="C254" s="20">
        <v>17410125</v>
      </c>
      <c r="D254" s="19">
        <v>125</v>
      </c>
      <c r="E254" s="19">
        <v>10</v>
      </c>
      <c r="F254" s="18">
        <v>1315.8591960000001</v>
      </c>
      <c r="G254" s="17">
        <f t="shared" si="9"/>
        <v>1315.8591960000003</v>
      </c>
      <c r="K254" s="2"/>
    </row>
    <row r="255" spans="2:11" ht="14.25" customHeight="1" x14ac:dyDescent="0.3">
      <c r="B255" s="16"/>
      <c r="C255" s="20">
        <v>17410140</v>
      </c>
      <c r="D255" s="19">
        <v>140</v>
      </c>
      <c r="E255" s="19">
        <v>8</v>
      </c>
      <c r="F255" s="18">
        <v>1549.6017040000004</v>
      </c>
      <c r="G255" s="17">
        <f t="shared" si="9"/>
        <v>1549.6017040000004</v>
      </c>
      <c r="K255" s="2"/>
    </row>
    <row r="256" spans="2:11" ht="14.25" customHeight="1" x14ac:dyDescent="0.3">
      <c r="B256" s="16"/>
      <c r="C256" s="20">
        <v>17410160</v>
      </c>
      <c r="D256" s="19">
        <v>160</v>
      </c>
      <c r="E256" s="19">
        <v>4</v>
      </c>
      <c r="F256" s="18">
        <v>1855.1197800000002</v>
      </c>
      <c r="G256" s="17">
        <f t="shared" si="9"/>
        <v>1855.1197800000002</v>
      </c>
      <c r="K256" s="2"/>
    </row>
    <row r="257" spans="2:11" ht="14.25" customHeight="1" x14ac:dyDescent="0.3">
      <c r="B257" s="16"/>
      <c r="C257" s="20">
        <v>17410180</v>
      </c>
      <c r="D257" s="19">
        <v>180</v>
      </c>
      <c r="E257" s="19">
        <v>4</v>
      </c>
      <c r="F257" s="18">
        <v>2220.3122520000002</v>
      </c>
      <c r="G257" s="17">
        <f t="shared" si="9"/>
        <v>2220.3122520000002</v>
      </c>
      <c r="K257" s="2"/>
    </row>
    <row r="258" spans="2:11" ht="14.25" customHeight="1" x14ac:dyDescent="0.3">
      <c r="B258" s="16"/>
      <c r="C258" s="20">
        <v>17410200</v>
      </c>
      <c r="D258" s="19">
        <v>200</v>
      </c>
      <c r="E258" s="19" t="s">
        <v>279</v>
      </c>
      <c r="F258" s="18">
        <v>2837.6068560000003</v>
      </c>
      <c r="G258" s="17">
        <f t="shared" si="9"/>
        <v>2837.6068560000003</v>
      </c>
      <c r="K258" s="2"/>
    </row>
    <row r="259" spans="2:11" ht="14.25" customHeight="1" x14ac:dyDescent="0.3">
      <c r="B259" s="16"/>
      <c r="C259" s="20">
        <v>17410225</v>
      </c>
      <c r="D259" s="19">
        <v>225</v>
      </c>
      <c r="E259" s="19" t="s">
        <v>279</v>
      </c>
      <c r="F259" s="18">
        <v>3307.3615440000003</v>
      </c>
      <c r="G259" s="17">
        <f t="shared" si="9"/>
        <v>3307.3615440000008</v>
      </c>
      <c r="K259" s="2"/>
    </row>
    <row r="260" spans="2:11" ht="14.25" customHeight="1" x14ac:dyDescent="0.3">
      <c r="B260" s="16"/>
      <c r="C260" s="20">
        <v>17410250</v>
      </c>
      <c r="D260" s="19">
        <v>250</v>
      </c>
      <c r="E260" s="19" t="s">
        <v>279</v>
      </c>
      <c r="F260" s="18">
        <v>4876.7386079999997</v>
      </c>
      <c r="G260" s="17">
        <f t="shared" si="9"/>
        <v>4876.7386079999997</v>
      </c>
      <c r="K260" s="2"/>
    </row>
    <row r="261" spans="2:11" ht="14.25" customHeight="1" x14ac:dyDescent="0.3">
      <c r="B261" s="16"/>
      <c r="C261" s="20">
        <v>17410280</v>
      </c>
      <c r="D261" s="19">
        <v>280</v>
      </c>
      <c r="E261" s="19" t="s">
        <v>279</v>
      </c>
      <c r="F261" s="18">
        <v>15034.093844000001</v>
      </c>
      <c r="G261" s="17">
        <f t="shared" si="9"/>
        <v>15034.093844000001</v>
      </c>
      <c r="K261" s="2"/>
    </row>
    <row r="262" spans="2:11" ht="14.25" customHeight="1" x14ac:dyDescent="0.3">
      <c r="B262" s="16"/>
      <c r="C262" s="20">
        <v>17410315</v>
      </c>
      <c r="D262" s="19">
        <v>315</v>
      </c>
      <c r="E262" s="19" t="s">
        <v>279</v>
      </c>
      <c r="F262" s="18">
        <v>12526.229880000001</v>
      </c>
      <c r="G262" s="17">
        <f t="shared" si="9"/>
        <v>12526.229880000001</v>
      </c>
      <c r="K262" s="2"/>
    </row>
    <row r="263" spans="2:11" ht="14.25" customHeight="1" x14ac:dyDescent="0.3">
      <c r="B263" s="16"/>
      <c r="C263" s="69">
        <v>17410355</v>
      </c>
      <c r="D263" s="68">
        <v>355</v>
      </c>
      <c r="E263" s="68" t="s">
        <v>279</v>
      </c>
      <c r="F263" s="70" t="s">
        <v>302</v>
      </c>
      <c r="G263" s="66" t="s">
        <v>302</v>
      </c>
      <c r="K263" s="2"/>
    </row>
    <row r="264" spans="2:11" ht="14.25" customHeight="1" x14ac:dyDescent="0.3">
      <c r="B264" s="16"/>
      <c r="C264" s="69">
        <v>17410400</v>
      </c>
      <c r="D264" s="68">
        <v>400</v>
      </c>
      <c r="E264" s="68" t="s">
        <v>279</v>
      </c>
      <c r="F264" s="70" t="s">
        <v>302</v>
      </c>
      <c r="G264" s="66" t="s">
        <v>302</v>
      </c>
      <c r="K264" s="2"/>
    </row>
    <row r="265" spans="2:11" ht="14.25" customHeight="1" x14ac:dyDescent="0.3">
      <c r="B265" s="16"/>
      <c r="C265" s="69">
        <v>17410450</v>
      </c>
      <c r="D265" s="68">
        <v>450</v>
      </c>
      <c r="E265" s="68" t="s">
        <v>279</v>
      </c>
      <c r="F265" s="70" t="s">
        <v>302</v>
      </c>
      <c r="G265" s="66" t="s">
        <v>302</v>
      </c>
      <c r="K265" s="2"/>
    </row>
    <row r="266" spans="2:11" ht="14.25" customHeight="1" x14ac:dyDescent="0.3">
      <c r="B266" s="16"/>
      <c r="C266" s="69">
        <v>17410500</v>
      </c>
      <c r="D266" s="68">
        <v>500</v>
      </c>
      <c r="E266" s="68" t="s">
        <v>279</v>
      </c>
      <c r="F266" s="70" t="s">
        <v>302</v>
      </c>
      <c r="G266" s="66" t="s">
        <v>302</v>
      </c>
      <c r="K266" s="2"/>
    </row>
    <row r="267" spans="2:11" ht="12" customHeight="1" thickBot="1" x14ac:dyDescent="0.35">
      <c r="B267" s="11"/>
      <c r="C267" s="8"/>
      <c r="D267" s="9"/>
      <c r="E267" s="9"/>
      <c r="F267" s="32"/>
      <c r="G267" s="41"/>
      <c r="K267" s="2"/>
    </row>
    <row r="268" spans="2:11" ht="14.25" customHeight="1" thickBot="1" x14ac:dyDescent="0.35">
      <c r="B268" s="30"/>
      <c r="C268" s="27"/>
      <c r="D268" s="29"/>
      <c r="E268" s="29"/>
      <c r="F268" s="28"/>
      <c r="G268" s="45"/>
      <c r="K268" s="2"/>
    </row>
    <row r="269" spans="2:11" ht="12" customHeight="1" x14ac:dyDescent="0.3">
      <c r="B269" s="26"/>
      <c r="C269" s="185" t="s">
        <v>278</v>
      </c>
      <c r="D269" s="185"/>
      <c r="E269" s="185"/>
      <c r="F269" s="185"/>
      <c r="G269" s="186"/>
      <c r="K269" s="2"/>
    </row>
    <row r="270" spans="2:11" ht="14.25" customHeight="1" x14ac:dyDescent="0.3">
      <c r="B270" s="34"/>
      <c r="C270" s="187"/>
      <c r="D270" s="187"/>
      <c r="E270" s="187"/>
      <c r="F270" s="187"/>
      <c r="G270" s="188"/>
      <c r="K270" s="2"/>
    </row>
    <row r="271" spans="2:11" ht="14.25" customHeight="1" x14ac:dyDescent="0.3">
      <c r="B271" s="34"/>
      <c r="C271" s="20">
        <v>17516020</v>
      </c>
      <c r="D271" s="19">
        <v>20</v>
      </c>
      <c r="E271" s="19" t="s">
        <v>279</v>
      </c>
      <c r="F271" s="18">
        <v>114.764504</v>
      </c>
      <c r="G271" s="17">
        <f t="shared" ref="G271:G288" si="10">F271*(100-$G$5)/100</f>
        <v>114.764504</v>
      </c>
      <c r="K271" s="2"/>
    </row>
    <row r="272" spans="2:11" ht="14.25" customHeight="1" x14ac:dyDescent="0.3">
      <c r="B272" s="21" t="s">
        <v>303</v>
      </c>
      <c r="C272" s="20">
        <v>17516025</v>
      </c>
      <c r="D272" s="19">
        <v>25</v>
      </c>
      <c r="E272" s="19" t="s">
        <v>279</v>
      </c>
      <c r="F272" s="18">
        <v>119.23643200000002</v>
      </c>
      <c r="G272" s="17">
        <f t="shared" si="10"/>
        <v>119.23643200000002</v>
      </c>
      <c r="K272" s="2"/>
    </row>
    <row r="273" spans="2:13" ht="14.25" customHeight="1" x14ac:dyDescent="0.3">
      <c r="B273" s="34"/>
      <c r="C273" s="20">
        <v>17516032</v>
      </c>
      <c r="D273" s="19">
        <v>32</v>
      </c>
      <c r="E273" s="19" t="s">
        <v>279</v>
      </c>
      <c r="F273" s="18">
        <v>141.30393599999999</v>
      </c>
      <c r="G273" s="17">
        <f t="shared" si="10"/>
        <v>141.30393599999999</v>
      </c>
      <c r="K273" s="2"/>
    </row>
    <row r="274" spans="2:13" ht="14.25" customHeight="1" x14ac:dyDescent="0.3">
      <c r="B274" s="62"/>
      <c r="C274" s="20">
        <v>17516040</v>
      </c>
      <c r="D274" s="19">
        <v>40</v>
      </c>
      <c r="E274" s="19" t="s">
        <v>279</v>
      </c>
      <c r="F274" s="18">
        <v>175.15800399999998</v>
      </c>
      <c r="G274" s="17">
        <f t="shared" si="10"/>
        <v>175.15800399999998</v>
      </c>
      <c r="K274" s="2"/>
    </row>
    <row r="275" spans="2:13" ht="14.25" customHeight="1" x14ac:dyDescent="0.3">
      <c r="B275" s="62"/>
      <c r="C275" s="20">
        <v>17516050</v>
      </c>
      <c r="D275" s="19">
        <v>50</v>
      </c>
      <c r="E275" s="19" t="s">
        <v>279</v>
      </c>
      <c r="F275" s="18">
        <v>195.76482799999999</v>
      </c>
      <c r="G275" s="17">
        <f t="shared" si="10"/>
        <v>195.76482799999997</v>
      </c>
      <c r="K275" s="2"/>
    </row>
    <row r="276" spans="2:13" ht="14.25" customHeight="1" x14ac:dyDescent="0.3">
      <c r="B276" s="62"/>
      <c r="C276" s="20">
        <v>17516063</v>
      </c>
      <c r="D276" s="19">
        <v>63</v>
      </c>
      <c r="E276" s="19" t="s">
        <v>279</v>
      </c>
      <c r="F276" s="18">
        <v>353.25984000000005</v>
      </c>
      <c r="G276" s="17">
        <f t="shared" si="10"/>
        <v>353.25984000000005</v>
      </c>
      <c r="K276" s="2"/>
    </row>
    <row r="277" spans="2:13" ht="14.25" customHeight="1" x14ac:dyDescent="0.3">
      <c r="B277" s="62"/>
      <c r="C277" s="20">
        <v>17516075</v>
      </c>
      <c r="D277" s="19">
        <v>75</v>
      </c>
      <c r="E277" s="19" t="s">
        <v>279</v>
      </c>
      <c r="F277" s="18">
        <v>546.09207200000003</v>
      </c>
      <c r="G277" s="17">
        <f t="shared" si="10"/>
        <v>546.09207200000003</v>
      </c>
      <c r="K277" s="2"/>
    </row>
    <row r="278" spans="2:13" ht="14.25" customHeight="1" x14ac:dyDescent="0.3">
      <c r="B278" s="62"/>
      <c r="C278" s="20">
        <v>17516090</v>
      </c>
      <c r="D278" s="19">
        <v>90</v>
      </c>
      <c r="E278" s="19" t="s">
        <v>279</v>
      </c>
      <c r="F278" s="18">
        <v>435.86691200000007</v>
      </c>
      <c r="G278" s="17">
        <f t="shared" si="10"/>
        <v>435.86691200000007</v>
      </c>
      <c r="K278" s="2"/>
    </row>
    <row r="279" spans="2:13" ht="14.25" customHeight="1" x14ac:dyDescent="0.3">
      <c r="B279" s="62"/>
      <c r="C279" s="20">
        <v>17516110</v>
      </c>
      <c r="D279" s="19">
        <v>110</v>
      </c>
      <c r="E279" s="19" t="s">
        <v>279</v>
      </c>
      <c r="F279" s="18">
        <v>794.56497600000012</v>
      </c>
      <c r="G279" s="17">
        <f t="shared" si="10"/>
        <v>794.56497600000012</v>
      </c>
      <c r="K279" s="2"/>
    </row>
    <row r="280" spans="2:13" ht="14.25" customHeight="1" x14ac:dyDescent="0.3">
      <c r="B280" s="62"/>
      <c r="C280" s="20">
        <v>17516125</v>
      </c>
      <c r="D280" s="19">
        <v>125</v>
      </c>
      <c r="E280" s="19" t="s">
        <v>279</v>
      </c>
      <c r="F280" s="18">
        <v>1033.2063800000001</v>
      </c>
      <c r="G280" s="17">
        <f t="shared" si="10"/>
        <v>1033.2063800000001</v>
      </c>
      <c r="K280" s="2"/>
      <c r="M280" s="65"/>
    </row>
    <row r="281" spans="2:13" ht="14.25" customHeight="1" x14ac:dyDescent="0.3">
      <c r="B281" s="62"/>
      <c r="C281" s="20">
        <v>17516140</v>
      </c>
      <c r="D281" s="19">
        <v>140</v>
      </c>
      <c r="E281" s="19" t="s">
        <v>279</v>
      </c>
      <c r="F281" s="18">
        <v>1614.703088</v>
      </c>
      <c r="G281" s="17">
        <f t="shared" si="10"/>
        <v>1614.703088</v>
      </c>
      <c r="K281" s="2"/>
      <c r="M281" s="65"/>
    </row>
    <row r="282" spans="2:13" ht="14.25" customHeight="1" x14ac:dyDescent="0.3">
      <c r="B282" s="62"/>
      <c r="C282" s="20">
        <v>17516160</v>
      </c>
      <c r="D282" s="19">
        <v>160</v>
      </c>
      <c r="E282" s="19" t="s">
        <v>279</v>
      </c>
      <c r="F282" s="18">
        <v>1903.2210960000002</v>
      </c>
      <c r="G282" s="17">
        <f t="shared" si="10"/>
        <v>1903.2210960000002</v>
      </c>
      <c r="K282" s="2"/>
      <c r="M282" s="65"/>
    </row>
    <row r="283" spans="2:13" ht="14.25" customHeight="1" x14ac:dyDescent="0.3">
      <c r="B283" s="62"/>
      <c r="C283" s="20">
        <v>17516180</v>
      </c>
      <c r="D283" s="19">
        <v>180</v>
      </c>
      <c r="E283" s="19" t="s">
        <v>279</v>
      </c>
      <c r="F283" s="18">
        <v>2393.357888</v>
      </c>
      <c r="G283" s="17">
        <f t="shared" si="10"/>
        <v>2393.357888</v>
      </c>
      <c r="K283" s="2"/>
    </row>
    <row r="284" spans="2:13" ht="14.25" customHeight="1" x14ac:dyDescent="0.3">
      <c r="B284" s="62"/>
      <c r="C284" s="20">
        <v>17516200</v>
      </c>
      <c r="D284" s="19">
        <v>200</v>
      </c>
      <c r="E284" s="19" t="s">
        <v>279</v>
      </c>
      <c r="F284" s="18">
        <v>3260.3388840000002</v>
      </c>
      <c r="G284" s="17">
        <f t="shared" si="10"/>
        <v>3260.3388839999998</v>
      </c>
      <c r="K284" s="2"/>
    </row>
    <row r="285" spans="2:13" ht="14.25" customHeight="1" x14ac:dyDescent="0.3">
      <c r="B285" s="62"/>
      <c r="C285" s="20">
        <v>17516225</v>
      </c>
      <c r="D285" s="19">
        <v>225</v>
      </c>
      <c r="E285" s="19" t="s">
        <v>279</v>
      </c>
      <c r="F285" s="18">
        <v>3466.4071240000007</v>
      </c>
      <c r="G285" s="17">
        <f t="shared" si="10"/>
        <v>3466.4071240000007</v>
      </c>
      <c r="K285" s="2"/>
    </row>
    <row r="286" spans="2:13" ht="14.25" customHeight="1" x14ac:dyDescent="0.3">
      <c r="B286" s="62"/>
      <c r="C286" s="20">
        <v>17516250</v>
      </c>
      <c r="D286" s="19">
        <v>250</v>
      </c>
      <c r="E286" s="19" t="s">
        <v>279</v>
      </c>
      <c r="F286" s="18">
        <v>4998.8514560000003</v>
      </c>
      <c r="G286" s="17">
        <f t="shared" si="10"/>
        <v>4998.8514560000003</v>
      </c>
      <c r="K286" s="2"/>
      <c r="M286" s="65"/>
    </row>
    <row r="287" spans="2:13" ht="14.25" customHeight="1" x14ac:dyDescent="0.3">
      <c r="B287" s="62"/>
      <c r="C287" s="20">
        <v>17516280</v>
      </c>
      <c r="D287" s="19">
        <v>280</v>
      </c>
      <c r="E287" s="19" t="s">
        <v>279</v>
      </c>
      <c r="F287" s="18">
        <v>10080.579648000003</v>
      </c>
      <c r="G287" s="17">
        <f t="shared" si="10"/>
        <v>10080.579648000003</v>
      </c>
      <c r="K287" s="2"/>
      <c r="M287" s="65"/>
    </row>
    <row r="288" spans="2:13" ht="14.25" customHeight="1" x14ac:dyDescent="0.3">
      <c r="B288" s="62"/>
      <c r="C288" s="20">
        <v>17516315</v>
      </c>
      <c r="D288" s="19">
        <v>315</v>
      </c>
      <c r="E288" s="19" t="s">
        <v>279</v>
      </c>
      <c r="F288" s="18">
        <v>12560.005296000001</v>
      </c>
      <c r="G288" s="17">
        <f t="shared" si="10"/>
        <v>12560.005295999999</v>
      </c>
      <c r="K288" s="2"/>
      <c r="M288" s="65"/>
    </row>
    <row r="289" spans="2:13" ht="14.25" customHeight="1" x14ac:dyDescent="0.3">
      <c r="B289" s="62"/>
      <c r="C289" s="69">
        <v>17516355</v>
      </c>
      <c r="D289" s="68">
        <v>355</v>
      </c>
      <c r="E289" s="68" t="s">
        <v>279</v>
      </c>
      <c r="F289" s="67" t="s">
        <v>302</v>
      </c>
      <c r="G289" s="66" t="s">
        <v>302</v>
      </c>
      <c r="K289" s="2"/>
      <c r="M289" s="65"/>
    </row>
    <row r="290" spans="2:13" ht="12" customHeight="1" x14ac:dyDescent="0.2">
      <c r="B290" s="62"/>
      <c r="C290" s="189" t="s">
        <v>213</v>
      </c>
      <c r="D290" s="189"/>
      <c r="E290" s="189"/>
      <c r="F290" s="189"/>
      <c r="G290" s="190"/>
      <c r="K290" s="2"/>
      <c r="M290" s="65"/>
    </row>
    <row r="291" spans="2:13" ht="14.25" customHeight="1" x14ac:dyDescent="0.2">
      <c r="B291" s="62"/>
      <c r="C291" s="187"/>
      <c r="D291" s="187"/>
      <c r="E291" s="187"/>
      <c r="F291" s="187"/>
      <c r="G291" s="188"/>
      <c r="K291" s="2"/>
      <c r="M291" s="65"/>
    </row>
    <row r="292" spans="2:13" ht="14.25" customHeight="1" x14ac:dyDescent="0.3">
      <c r="B292" s="34"/>
      <c r="C292" s="20">
        <v>17510090</v>
      </c>
      <c r="D292" s="19">
        <v>90</v>
      </c>
      <c r="E292" s="19" t="s">
        <v>279</v>
      </c>
      <c r="F292" s="18">
        <v>424.85563200000007</v>
      </c>
      <c r="G292" s="17">
        <f t="shared" ref="G292:G302" si="11">F292*(100-$G$5)/100</f>
        <v>424.85563200000001</v>
      </c>
      <c r="K292" s="2"/>
      <c r="M292" s="65"/>
    </row>
    <row r="293" spans="2:13" ht="14.25" customHeight="1" x14ac:dyDescent="0.3">
      <c r="B293" s="62"/>
      <c r="C293" s="20">
        <v>17510110</v>
      </c>
      <c r="D293" s="19">
        <v>110</v>
      </c>
      <c r="E293" s="19" t="s">
        <v>279</v>
      </c>
      <c r="F293" s="18">
        <v>770.51993600000014</v>
      </c>
      <c r="G293" s="17">
        <f t="shared" si="11"/>
        <v>770.51993600000014</v>
      </c>
      <c r="K293" s="2"/>
      <c r="M293" s="65"/>
    </row>
    <row r="294" spans="2:13" ht="14.25" customHeight="1" x14ac:dyDescent="0.3">
      <c r="B294" s="34"/>
      <c r="C294" s="20">
        <v>17510125</v>
      </c>
      <c r="D294" s="19">
        <v>125</v>
      </c>
      <c r="E294" s="19" t="s">
        <v>279</v>
      </c>
      <c r="F294" s="18">
        <v>1017.1726080000001</v>
      </c>
      <c r="G294" s="17">
        <f t="shared" si="11"/>
        <v>1017.1726080000001</v>
      </c>
      <c r="K294" s="2"/>
      <c r="M294" s="65"/>
    </row>
    <row r="295" spans="2:13" ht="14.25" customHeight="1" x14ac:dyDescent="0.3">
      <c r="B295" s="62"/>
      <c r="C295" s="20">
        <v>17510140</v>
      </c>
      <c r="D295" s="19">
        <v>140</v>
      </c>
      <c r="E295" s="19" t="s">
        <v>279</v>
      </c>
      <c r="F295" s="18">
        <v>1549.6017040000004</v>
      </c>
      <c r="G295" s="17">
        <f t="shared" si="11"/>
        <v>1549.6017040000004</v>
      </c>
      <c r="K295" s="2"/>
    </row>
    <row r="296" spans="2:13" ht="14.25" customHeight="1" x14ac:dyDescent="0.3">
      <c r="B296" s="62"/>
      <c r="C296" s="20">
        <v>17510160</v>
      </c>
      <c r="D296" s="19">
        <v>160</v>
      </c>
      <c r="E296" s="19" t="s">
        <v>279</v>
      </c>
      <c r="F296" s="18">
        <v>1855.1197800000002</v>
      </c>
      <c r="G296" s="17">
        <f t="shared" si="11"/>
        <v>1855.1197800000002</v>
      </c>
      <c r="K296" s="2"/>
    </row>
    <row r="297" spans="2:13" ht="14.25" customHeight="1" x14ac:dyDescent="0.3">
      <c r="B297" s="62"/>
      <c r="C297" s="20">
        <v>17510180</v>
      </c>
      <c r="D297" s="19">
        <v>180</v>
      </c>
      <c r="E297" s="19" t="s">
        <v>279</v>
      </c>
      <c r="F297" s="18">
        <v>2232.0875799999999</v>
      </c>
      <c r="G297" s="17">
        <f t="shared" si="11"/>
        <v>2232.0875799999999</v>
      </c>
      <c r="K297" s="2"/>
    </row>
    <row r="298" spans="2:13" ht="14.25" customHeight="1" x14ac:dyDescent="0.3">
      <c r="B298" s="62"/>
      <c r="C298" s="20">
        <v>17510200</v>
      </c>
      <c r="D298" s="19">
        <v>200</v>
      </c>
      <c r="E298" s="19" t="s">
        <v>279</v>
      </c>
      <c r="F298" s="18">
        <v>2837.6068560000003</v>
      </c>
      <c r="G298" s="17">
        <f t="shared" si="11"/>
        <v>2837.6068560000003</v>
      </c>
      <c r="K298" s="2"/>
    </row>
    <row r="299" spans="2:13" ht="14.25" customHeight="1" x14ac:dyDescent="0.3">
      <c r="B299" s="62"/>
      <c r="C299" s="20">
        <v>17510225</v>
      </c>
      <c r="D299" s="19">
        <v>225</v>
      </c>
      <c r="E299" s="19" t="s">
        <v>279</v>
      </c>
      <c r="F299" s="18">
        <v>3030.6413360000006</v>
      </c>
      <c r="G299" s="17">
        <f t="shared" si="11"/>
        <v>3030.6413360000006</v>
      </c>
      <c r="K299" s="2"/>
    </row>
    <row r="300" spans="2:13" ht="14.25" customHeight="1" x14ac:dyDescent="0.3">
      <c r="B300" s="62"/>
      <c r="C300" s="20">
        <v>17510250</v>
      </c>
      <c r="D300" s="19">
        <v>250</v>
      </c>
      <c r="E300" s="19" t="s">
        <v>279</v>
      </c>
      <c r="F300" s="18">
        <v>4032.1621960000007</v>
      </c>
      <c r="G300" s="17">
        <f t="shared" si="11"/>
        <v>4032.1621960000007</v>
      </c>
      <c r="K300" s="2"/>
    </row>
    <row r="301" spans="2:13" ht="14.25" customHeight="1" x14ac:dyDescent="0.3">
      <c r="B301" s="62"/>
      <c r="C301" s="20">
        <v>17510280</v>
      </c>
      <c r="D301" s="19">
        <v>280</v>
      </c>
      <c r="E301" s="19" t="s">
        <v>279</v>
      </c>
      <c r="F301" s="18">
        <v>7603.5922120000005</v>
      </c>
      <c r="G301" s="17">
        <f t="shared" si="11"/>
        <v>7603.5922120000005</v>
      </c>
      <c r="K301" s="2"/>
    </row>
    <row r="302" spans="2:13" ht="14.25" customHeight="1" x14ac:dyDescent="0.3">
      <c r="B302" s="62"/>
      <c r="C302" s="20">
        <v>17510315</v>
      </c>
      <c r="D302" s="19">
        <v>315</v>
      </c>
      <c r="E302" s="19" t="s">
        <v>279</v>
      </c>
      <c r="F302" s="18">
        <v>11510.169636000002</v>
      </c>
      <c r="G302" s="17">
        <f t="shared" si="11"/>
        <v>11510.169636000001</v>
      </c>
      <c r="K302" s="2"/>
    </row>
    <row r="303" spans="2:13" ht="12" customHeight="1" thickBot="1" x14ac:dyDescent="0.35">
      <c r="B303" s="61"/>
      <c r="C303" s="8"/>
      <c r="D303" s="9"/>
      <c r="E303" s="9"/>
      <c r="F303" s="32"/>
      <c r="G303" s="41"/>
      <c r="K303" s="2"/>
    </row>
    <row r="304" spans="2:13" ht="14.25" customHeight="1" thickBot="1" x14ac:dyDescent="0.25">
      <c r="C304" s="39"/>
      <c r="E304" s="4"/>
      <c r="F304" s="38"/>
      <c r="G304" s="37"/>
      <c r="K304" s="2"/>
    </row>
    <row r="305" spans="2:11" ht="14.25" customHeight="1" x14ac:dyDescent="0.3">
      <c r="B305" s="26"/>
      <c r="C305" s="185" t="s">
        <v>278</v>
      </c>
      <c r="D305" s="185"/>
      <c r="E305" s="185"/>
      <c r="F305" s="185"/>
      <c r="G305" s="186"/>
      <c r="K305" s="2"/>
    </row>
    <row r="306" spans="2:11" ht="14.25" customHeight="1" x14ac:dyDescent="0.3">
      <c r="B306" s="34"/>
      <c r="C306" s="187"/>
      <c r="D306" s="187"/>
      <c r="E306" s="187"/>
      <c r="F306" s="187"/>
      <c r="G306" s="188"/>
      <c r="K306" s="2"/>
    </row>
    <row r="307" spans="2:11" ht="14.25" customHeight="1" x14ac:dyDescent="0.3">
      <c r="B307" s="16"/>
      <c r="C307" s="20" t="s">
        <v>301</v>
      </c>
      <c r="D307" s="19">
        <v>75</v>
      </c>
      <c r="E307" s="19" t="s">
        <v>279</v>
      </c>
      <c r="F307" s="18">
        <v>1337.8929920000003</v>
      </c>
      <c r="G307" s="17">
        <f t="shared" ref="G307:G315" si="12">F307*(100-$G$5)/100</f>
        <v>1337.8929920000003</v>
      </c>
      <c r="K307" s="2"/>
    </row>
    <row r="308" spans="2:11" ht="14.25" customHeight="1" x14ac:dyDescent="0.3">
      <c r="B308" s="21" t="s">
        <v>300</v>
      </c>
      <c r="C308" s="20" t="s">
        <v>299</v>
      </c>
      <c r="D308" s="19">
        <v>90</v>
      </c>
      <c r="E308" s="19" t="s">
        <v>279</v>
      </c>
      <c r="F308" s="18">
        <v>1521.5004680000002</v>
      </c>
      <c r="G308" s="17">
        <f t="shared" si="12"/>
        <v>1521.5004680000002</v>
      </c>
      <c r="K308" s="2"/>
    </row>
    <row r="309" spans="2:11" ht="14.25" customHeight="1" x14ac:dyDescent="0.3">
      <c r="B309" s="16"/>
      <c r="C309" s="20" t="s">
        <v>298</v>
      </c>
      <c r="D309" s="19">
        <v>110</v>
      </c>
      <c r="E309" s="19" t="s">
        <v>279</v>
      </c>
      <c r="F309" s="18">
        <v>1893.8615080000002</v>
      </c>
      <c r="G309" s="17">
        <f t="shared" si="12"/>
        <v>1893.8615080000004</v>
      </c>
      <c r="K309" s="2"/>
    </row>
    <row r="310" spans="2:11" ht="14.25" customHeight="1" x14ac:dyDescent="0.3">
      <c r="B310" s="16"/>
      <c r="C310" s="20" t="s">
        <v>297</v>
      </c>
      <c r="D310" s="19">
        <v>125</v>
      </c>
      <c r="E310" s="19" t="s">
        <v>279</v>
      </c>
      <c r="F310" s="18">
        <v>2374.0656760000002</v>
      </c>
      <c r="G310" s="17">
        <f t="shared" si="12"/>
        <v>2374.0656760000002</v>
      </c>
      <c r="K310" s="2"/>
    </row>
    <row r="311" spans="2:11" ht="14.25" customHeight="1" x14ac:dyDescent="0.3">
      <c r="B311" s="16"/>
      <c r="C311" s="20" t="s">
        <v>296</v>
      </c>
      <c r="D311" s="19">
        <v>140</v>
      </c>
      <c r="E311" s="19" t="s">
        <v>279</v>
      </c>
      <c r="F311" s="18">
        <v>2856.8316520000003</v>
      </c>
      <c r="G311" s="17">
        <f t="shared" si="12"/>
        <v>2856.8316520000003</v>
      </c>
      <c r="K311" s="2"/>
    </row>
    <row r="312" spans="2:11" ht="14.25" customHeight="1" x14ac:dyDescent="0.3">
      <c r="B312" s="16"/>
      <c r="C312" s="20" t="s">
        <v>295</v>
      </c>
      <c r="D312" s="19">
        <v>160</v>
      </c>
      <c r="E312" s="19" t="s">
        <v>279</v>
      </c>
      <c r="F312" s="18">
        <v>4012.4093080000007</v>
      </c>
      <c r="G312" s="17">
        <f t="shared" si="12"/>
        <v>4012.4093080000007</v>
      </c>
      <c r="K312" s="2"/>
    </row>
    <row r="313" spans="2:11" ht="14.25" customHeight="1" x14ac:dyDescent="0.3">
      <c r="B313" s="16"/>
      <c r="C313" s="20" t="s">
        <v>294</v>
      </c>
      <c r="D313" s="19">
        <v>180</v>
      </c>
      <c r="E313" s="19" t="s">
        <v>279</v>
      </c>
      <c r="F313" s="18">
        <v>4410.4446080000007</v>
      </c>
      <c r="G313" s="17">
        <f t="shared" si="12"/>
        <v>4410.4446080000007</v>
      </c>
      <c r="K313" s="2"/>
    </row>
    <row r="314" spans="2:11" ht="14.25" customHeight="1" x14ac:dyDescent="0.3">
      <c r="B314" s="16"/>
      <c r="C314" s="20" t="s">
        <v>293</v>
      </c>
      <c r="D314" s="19">
        <v>200</v>
      </c>
      <c r="E314" s="19" t="s">
        <v>279</v>
      </c>
      <c r="F314" s="18">
        <v>6015.4060840000002</v>
      </c>
      <c r="G314" s="17">
        <f t="shared" si="12"/>
        <v>6015.4060840000002</v>
      </c>
      <c r="K314" s="2"/>
    </row>
    <row r="315" spans="2:11" ht="14.25" customHeight="1" x14ac:dyDescent="0.3">
      <c r="B315" s="16"/>
      <c r="C315" s="20" t="s">
        <v>292</v>
      </c>
      <c r="D315" s="19">
        <v>225</v>
      </c>
      <c r="E315" s="19" t="s">
        <v>279</v>
      </c>
      <c r="F315" s="18">
        <v>6974.5335160000013</v>
      </c>
      <c r="G315" s="17">
        <f t="shared" si="12"/>
        <v>6974.5335160000013</v>
      </c>
      <c r="K315" s="2"/>
    </row>
    <row r="316" spans="2:11" ht="14.25" customHeight="1" x14ac:dyDescent="0.3">
      <c r="B316" s="34"/>
      <c r="C316" s="189" t="s">
        <v>213</v>
      </c>
      <c r="D316" s="189"/>
      <c r="E316" s="189"/>
      <c r="F316" s="189"/>
      <c r="G316" s="190"/>
      <c r="K316" s="2"/>
    </row>
    <row r="317" spans="2:11" ht="14.25" customHeight="1" x14ac:dyDescent="0.3">
      <c r="B317" s="34"/>
      <c r="C317" s="187"/>
      <c r="D317" s="187"/>
      <c r="E317" s="187"/>
      <c r="F317" s="187"/>
      <c r="G317" s="188"/>
      <c r="K317" s="2"/>
    </row>
    <row r="318" spans="2:11" ht="14.25" customHeight="1" x14ac:dyDescent="0.3">
      <c r="B318" s="16"/>
      <c r="C318" s="20" t="s">
        <v>291</v>
      </c>
      <c r="D318" s="19">
        <v>75</v>
      </c>
      <c r="E318" s="19" t="s">
        <v>279</v>
      </c>
      <c r="F318" s="18">
        <v>1220.3981400000002</v>
      </c>
      <c r="G318" s="17">
        <f t="shared" ref="G318:G326" si="13">F318*(100-$G$5)/100</f>
        <v>1220.3981400000002</v>
      </c>
      <c r="K318" s="2"/>
    </row>
    <row r="319" spans="2:11" ht="14.25" customHeight="1" x14ac:dyDescent="0.3">
      <c r="B319" s="16"/>
      <c r="C319" s="20" t="s">
        <v>290</v>
      </c>
      <c r="D319" s="19">
        <v>90</v>
      </c>
      <c r="E319" s="19" t="s">
        <v>279</v>
      </c>
      <c r="F319" s="18">
        <v>1369.3425560000003</v>
      </c>
      <c r="G319" s="17">
        <f t="shared" si="13"/>
        <v>1369.3425560000003</v>
      </c>
      <c r="K319" s="2"/>
    </row>
    <row r="320" spans="2:11" ht="14.25" customHeight="1" x14ac:dyDescent="0.3">
      <c r="B320" s="16"/>
      <c r="C320" s="20" t="s">
        <v>289</v>
      </c>
      <c r="D320" s="19">
        <v>110</v>
      </c>
      <c r="E320" s="19" t="s">
        <v>279</v>
      </c>
      <c r="F320" s="18">
        <v>1691.624744</v>
      </c>
      <c r="G320" s="17">
        <f t="shared" si="13"/>
        <v>1691.624744</v>
      </c>
      <c r="K320" s="2"/>
    </row>
    <row r="321" spans="2:11" ht="14.25" customHeight="1" x14ac:dyDescent="0.3">
      <c r="B321" s="16"/>
      <c r="C321" s="20" t="s">
        <v>288</v>
      </c>
      <c r="D321" s="19">
        <v>125</v>
      </c>
      <c r="E321" s="19" t="s">
        <v>279</v>
      </c>
      <c r="F321" s="18">
        <v>2035.0643200000002</v>
      </c>
      <c r="G321" s="17">
        <f t="shared" si="13"/>
        <v>2035.0643200000004</v>
      </c>
      <c r="K321" s="2"/>
    </row>
    <row r="322" spans="2:11" ht="14.25" customHeight="1" x14ac:dyDescent="0.3">
      <c r="B322" s="16"/>
      <c r="C322" s="20" t="s">
        <v>287</v>
      </c>
      <c r="D322" s="19">
        <v>140</v>
      </c>
      <c r="E322" s="19" t="s">
        <v>279</v>
      </c>
      <c r="F322" s="18">
        <v>2437.9086280000006</v>
      </c>
      <c r="G322" s="17">
        <f t="shared" si="13"/>
        <v>2437.9086280000006</v>
      </c>
      <c r="K322" s="2"/>
    </row>
    <row r="323" spans="2:11" ht="14.25" customHeight="1" x14ac:dyDescent="0.3">
      <c r="B323" s="16"/>
      <c r="C323" s="20" t="s">
        <v>286</v>
      </c>
      <c r="D323" s="19">
        <v>160</v>
      </c>
      <c r="E323" s="19" t="s">
        <v>279</v>
      </c>
      <c r="F323" s="18">
        <v>3645.486492</v>
      </c>
      <c r="G323" s="17">
        <f t="shared" si="13"/>
        <v>3645.486492</v>
      </c>
      <c r="K323" s="2"/>
    </row>
    <row r="324" spans="2:11" ht="14.25" customHeight="1" x14ac:dyDescent="0.3">
      <c r="B324" s="16"/>
      <c r="C324" s="20" t="s">
        <v>285</v>
      </c>
      <c r="D324" s="19">
        <v>180</v>
      </c>
      <c r="E324" s="19" t="s">
        <v>279</v>
      </c>
      <c r="F324" s="18">
        <v>4115.7580360000002</v>
      </c>
      <c r="G324" s="17">
        <f t="shared" si="13"/>
        <v>4115.7580360000002</v>
      </c>
      <c r="K324" s="2"/>
    </row>
    <row r="325" spans="2:11" ht="14.25" customHeight="1" x14ac:dyDescent="0.3">
      <c r="B325" s="16"/>
      <c r="C325" s="20" t="s">
        <v>284</v>
      </c>
      <c r="D325" s="19">
        <v>200</v>
      </c>
      <c r="E325" s="19" t="s">
        <v>279</v>
      </c>
      <c r="F325" s="18">
        <v>5599.3707120000008</v>
      </c>
      <c r="G325" s="17">
        <f t="shared" si="13"/>
        <v>5599.3707120000008</v>
      </c>
      <c r="K325" s="2"/>
    </row>
    <row r="326" spans="2:11" ht="14.25" customHeight="1" x14ac:dyDescent="0.3">
      <c r="B326" s="16"/>
      <c r="C326" s="20" t="s">
        <v>283</v>
      </c>
      <c r="D326" s="19">
        <v>225</v>
      </c>
      <c r="E326" s="19" t="s">
        <v>279</v>
      </c>
      <c r="F326" s="18">
        <v>6673.0828720000018</v>
      </c>
      <c r="G326" s="17">
        <f t="shared" si="13"/>
        <v>6673.0828720000018</v>
      </c>
      <c r="K326" s="2"/>
    </row>
    <row r="327" spans="2:11" ht="14.25" customHeight="1" x14ac:dyDescent="0.3">
      <c r="B327" s="16"/>
      <c r="C327" s="15"/>
      <c r="D327" s="14"/>
      <c r="E327" s="14"/>
      <c r="F327" s="13"/>
      <c r="G327" s="55"/>
      <c r="K327" s="2"/>
    </row>
    <row r="328" spans="2:11" ht="14.25" customHeight="1" thickBot="1" x14ac:dyDescent="0.35">
      <c r="B328" s="11"/>
      <c r="C328" s="8"/>
      <c r="D328" s="9"/>
      <c r="E328" s="9"/>
      <c r="F328" s="32"/>
      <c r="G328" s="41"/>
      <c r="K328" s="2"/>
    </row>
    <row r="329" spans="2:11" ht="14.25" customHeight="1" thickBot="1" x14ac:dyDescent="0.35">
      <c r="B329" s="30"/>
      <c r="C329" s="27"/>
      <c r="D329" s="29"/>
      <c r="E329" s="29"/>
      <c r="F329" s="28"/>
      <c r="G329" s="45"/>
      <c r="K329" s="2"/>
    </row>
    <row r="330" spans="2:11" ht="14.25" customHeight="1" x14ac:dyDescent="0.3">
      <c r="B330" s="26"/>
      <c r="C330" s="185" t="s">
        <v>278</v>
      </c>
      <c r="D330" s="185"/>
      <c r="E330" s="185"/>
      <c r="F330" s="185"/>
      <c r="G330" s="186"/>
      <c r="K330" s="2"/>
    </row>
    <row r="331" spans="2:11" ht="14.25" customHeight="1" x14ac:dyDescent="0.2">
      <c r="B331" s="64"/>
      <c r="C331" s="187"/>
      <c r="D331" s="187"/>
      <c r="E331" s="187"/>
      <c r="F331" s="187"/>
      <c r="G331" s="188"/>
      <c r="K331" s="2"/>
    </row>
    <row r="332" spans="2:11" ht="14.25" customHeight="1" x14ac:dyDescent="0.3">
      <c r="B332" s="64"/>
      <c r="C332" s="20">
        <v>17216020</v>
      </c>
      <c r="D332" s="19">
        <v>20</v>
      </c>
      <c r="E332" s="19" t="s">
        <v>279</v>
      </c>
      <c r="F332" s="18">
        <v>131.899404</v>
      </c>
      <c r="G332" s="17">
        <f t="shared" ref="G332:G351" si="14">F332*(100-$G$5)/100</f>
        <v>131.899404</v>
      </c>
      <c r="K332" s="2"/>
    </row>
    <row r="333" spans="2:11" ht="14.25" customHeight="1" x14ac:dyDescent="0.3">
      <c r="B333" s="63" t="s">
        <v>282</v>
      </c>
      <c r="C333" s="20">
        <v>17216025</v>
      </c>
      <c r="D333" s="19">
        <v>25</v>
      </c>
      <c r="E333" s="19" t="s">
        <v>279</v>
      </c>
      <c r="F333" s="18">
        <v>142.77585200000001</v>
      </c>
      <c r="G333" s="17">
        <f t="shared" si="14"/>
        <v>142.77585200000001</v>
      </c>
      <c r="K333" s="2"/>
    </row>
    <row r="334" spans="2:11" ht="14.25" customHeight="1" x14ac:dyDescent="0.3">
      <c r="B334" s="64"/>
      <c r="C334" s="20">
        <v>17216032</v>
      </c>
      <c r="D334" s="19">
        <v>32</v>
      </c>
      <c r="E334" s="19" t="s">
        <v>279</v>
      </c>
      <c r="F334" s="18">
        <v>166.32650800000002</v>
      </c>
      <c r="G334" s="17">
        <f t="shared" si="14"/>
        <v>166.32650800000002</v>
      </c>
      <c r="K334" s="2"/>
    </row>
    <row r="335" spans="2:11" ht="14.25" customHeight="1" x14ac:dyDescent="0.3">
      <c r="B335" s="64"/>
      <c r="C335" s="20">
        <v>17216040</v>
      </c>
      <c r="D335" s="19">
        <v>40</v>
      </c>
      <c r="E335" s="19" t="s">
        <v>279</v>
      </c>
      <c r="F335" s="18">
        <v>203.12440800000002</v>
      </c>
      <c r="G335" s="17">
        <f t="shared" si="14"/>
        <v>203.12440800000002</v>
      </c>
      <c r="K335" s="2"/>
    </row>
    <row r="336" spans="2:11" ht="14.25" customHeight="1" x14ac:dyDescent="0.3">
      <c r="B336" s="64"/>
      <c r="C336" s="20">
        <v>17216050</v>
      </c>
      <c r="D336" s="19">
        <v>50</v>
      </c>
      <c r="E336" s="19" t="s">
        <v>279</v>
      </c>
      <c r="F336" s="18">
        <v>264.95611600000001</v>
      </c>
      <c r="G336" s="17">
        <f t="shared" si="14"/>
        <v>264.95611600000001</v>
      </c>
      <c r="K336" s="2"/>
    </row>
    <row r="337" spans="2:11" ht="14.25" customHeight="1" x14ac:dyDescent="0.3">
      <c r="B337" s="64"/>
      <c r="C337" s="20">
        <v>17216063</v>
      </c>
      <c r="D337" s="19">
        <v>63</v>
      </c>
      <c r="E337" s="19">
        <v>8</v>
      </c>
      <c r="F337" s="18">
        <v>369.43968000000007</v>
      </c>
      <c r="G337" s="17">
        <f t="shared" si="14"/>
        <v>369.43968000000007</v>
      </c>
      <c r="K337" s="2"/>
    </row>
    <row r="338" spans="2:11" ht="14.25" customHeight="1" x14ac:dyDescent="0.3">
      <c r="B338" s="64"/>
      <c r="C338" s="20">
        <v>17216075</v>
      </c>
      <c r="D338" s="19">
        <v>75</v>
      </c>
      <c r="E338" s="19">
        <v>12</v>
      </c>
      <c r="F338" s="18">
        <v>582.88997200000006</v>
      </c>
      <c r="G338" s="17">
        <f t="shared" si="14"/>
        <v>582.88997200000006</v>
      </c>
      <c r="K338" s="2"/>
    </row>
    <row r="339" spans="2:11" ht="14.25" customHeight="1" x14ac:dyDescent="0.3">
      <c r="B339" s="64"/>
      <c r="C339" s="20">
        <v>17216090</v>
      </c>
      <c r="D339" s="19">
        <v>90</v>
      </c>
      <c r="E339" s="19">
        <v>10</v>
      </c>
      <c r="F339" s="18">
        <v>693.10389600000008</v>
      </c>
      <c r="G339" s="17">
        <f t="shared" si="14"/>
        <v>693.10389600000008</v>
      </c>
      <c r="K339" s="2"/>
    </row>
    <row r="340" spans="2:11" ht="14.25" customHeight="1" x14ac:dyDescent="0.3">
      <c r="B340" s="64"/>
      <c r="C340" s="20">
        <v>17216110</v>
      </c>
      <c r="D340" s="19">
        <v>110</v>
      </c>
      <c r="E340" s="19">
        <v>10</v>
      </c>
      <c r="F340" s="18">
        <v>967.47577999999999</v>
      </c>
      <c r="G340" s="17">
        <f t="shared" si="14"/>
        <v>967.47577999999999</v>
      </c>
      <c r="K340" s="2"/>
    </row>
    <row r="341" spans="2:11" ht="14.25" customHeight="1" x14ac:dyDescent="0.3">
      <c r="B341" s="64"/>
      <c r="C341" s="20">
        <v>17216125</v>
      </c>
      <c r="D341" s="19">
        <v>125</v>
      </c>
      <c r="E341" s="19">
        <v>8</v>
      </c>
      <c r="F341" s="18">
        <v>1556.2534160000002</v>
      </c>
      <c r="G341" s="17">
        <f t="shared" si="14"/>
        <v>1556.2534160000002</v>
      </c>
      <c r="K341" s="2"/>
    </row>
    <row r="342" spans="2:11" ht="14.25" customHeight="1" x14ac:dyDescent="0.3">
      <c r="B342" s="64"/>
      <c r="C342" s="20">
        <v>17216140</v>
      </c>
      <c r="D342" s="19">
        <v>140</v>
      </c>
      <c r="E342" s="19">
        <v>5</v>
      </c>
      <c r="F342" s="18">
        <v>2080.7161880000003</v>
      </c>
      <c r="G342" s="17">
        <f t="shared" si="14"/>
        <v>2080.7161880000003</v>
      </c>
      <c r="K342" s="2"/>
    </row>
    <row r="343" spans="2:11" ht="14.25" customHeight="1" x14ac:dyDescent="0.3">
      <c r="B343" s="64"/>
      <c r="C343" s="20">
        <v>17216160</v>
      </c>
      <c r="D343" s="19">
        <v>160</v>
      </c>
      <c r="E343" s="19">
        <v>3</v>
      </c>
      <c r="F343" s="18">
        <v>2821.6854440000002</v>
      </c>
      <c r="G343" s="17">
        <f t="shared" si="14"/>
        <v>2821.6854440000002</v>
      </c>
      <c r="K343" s="2"/>
    </row>
    <row r="344" spans="2:11" ht="14.25" customHeight="1" x14ac:dyDescent="0.3">
      <c r="B344" s="64"/>
      <c r="C344" s="20">
        <v>17216180</v>
      </c>
      <c r="D344" s="19">
        <v>180</v>
      </c>
      <c r="E344" s="19">
        <v>2</v>
      </c>
      <c r="F344" s="18">
        <v>4449.6470120000004</v>
      </c>
      <c r="G344" s="17">
        <f t="shared" si="14"/>
        <v>4449.6470120000004</v>
      </c>
      <c r="K344" s="2"/>
    </row>
    <row r="345" spans="2:11" ht="14.25" customHeight="1" x14ac:dyDescent="0.3">
      <c r="B345" s="64"/>
      <c r="C345" s="20">
        <v>17216200</v>
      </c>
      <c r="D345" s="19">
        <v>200</v>
      </c>
      <c r="E345" s="19" t="s">
        <v>279</v>
      </c>
      <c r="F345" s="18">
        <v>5796.2703760000004</v>
      </c>
      <c r="G345" s="17">
        <f t="shared" si="14"/>
        <v>5796.2703760000004</v>
      </c>
      <c r="K345" s="2"/>
    </row>
    <row r="346" spans="2:11" ht="14.25" customHeight="1" x14ac:dyDescent="0.3">
      <c r="B346" s="64"/>
      <c r="C346" s="20">
        <v>17216225</v>
      </c>
      <c r="D346" s="19">
        <v>225</v>
      </c>
      <c r="E346" s="19" t="s">
        <v>279</v>
      </c>
      <c r="F346" s="18">
        <v>6037.7881960000004</v>
      </c>
      <c r="G346" s="17">
        <f t="shared" si="14"/>
        <v>6037.7881960000004</v>
      </c>
      <c r="K346" s="2"/>
    </row>
    <row r="347" spans="2:11" ht="14.25" customHeight="1" x14ac:dyDescent="0.3">
      <c r="B347" s="64"/>
      <c r="C347" s="20">
        <v>17216250</v>
      </c>
      <c r="D347" s="19">
        <v>250</v>
      </c>
      <c r="E347" s="19" t="s">
        <v>279</v>
      </c>
      <c r="F347" s="18">
        <v>8937.3278840000003</v>
      </c>
      <c r="G347" s="17">
        <f t="shared" si="14"/>
        <v>8937.3278840000003</v>
      </c>
      <c r="K347" s="2"/>
    </row>
    <row r="348" spans="2:11" ht="14.25" customHeight="1" x14ac:dyDescent="0.3">
      <c r="B348" s="64"/>
      <c r="C348" s="20">
        <v>17216280</v>
      </c>
      <c r="D348" s="19">
        <v>280</v>
      </c>
      <c r="E348" s="19" t="s">
        <v>279</v>
      </c>
      <c r="F348" s="18">
        <v>21195.815120000003</v>
      </c>
      <c r="G348" s="17">
        <f t="shared" si="14"/>
        <v>21195.815119999999</v>
      </c>
      <c r="K348" s="2"/>
    </row>
    <row r="349" spans="2:11" ht="14.25" customHeight="1" x14ac:dyDescent="0.3">
      <c r="B349" s="64"/>
      <c r="C349" s="20">
        <v>17216315</v>
      </c>
      <c r="D349" s="19">
        <v>315</v>
      </c>
      <c r="E349" s="19" t="s">
        <v>279</v>
      </c>
      <c r="F349" s="18">
        <v>17871.824296000003</v>
      </c>
      <c r="G349" s="17">
        <f t="shared" si="14"/>
        <v>17871.824296000003</v>
      </c>
      <c r="K349" s="2"/>
    </row>
    <row r="350" spans="2:11" ht="14.25" customHeight="1" x14ac:dyDescent="0.3">
      <c r="B350" s="64"/>
      <c r="C350" s="20">
        <v>17216355</v>
      </c>
      <c r="D350" s="19">
        <v>355</v>
      </c>
      <c r="E350" s="19" t="s">
        <v>279</v>
      </c>
      <c r="F350" s="18">
        <v>28050.539168000003</v>
      </c>
      <c r="G350" s="17">
        <f t="shared" si="14"/>
        <v>28050.539168000003</v>
      </c>
      <c r="K350" s="2"/>
    </row>
    <row r="351" spans="2:11" ht="14.25" customHeight="1" x14ac:dyDescent="0.3">
      <c r="B351" s="64"/>
      <c r="C351" s="20">
        <v>17216400</v>
      </c>
      <c r="D351" s="19">
        <v>400</v>
      </c>
      <c r="E351" s="19" t="s">
        <v>279</v>
      </c>
      <c r="F351" s="18">
        <v>40843.893712000005</v>
      </c>
      <c r="G351" s="17">
        <f t="shared" si="14"/>
        <v>40843.893712000005</v>
      </c>
      <c r="K351" s="2"/>
    </row>
    <row r="352" spans="2:11" ht="14.25" customHeight="1" x14ac:dyDescent="0.2">
      <c r="B352" s="64"/>
      <c r="C352" s="189" t="s">
        <v>213</v>
      </c>
      <c r="D352" s="189"/>
      <c r="E352" s="189"/>
      <c r="F352" s="189"/>
      <c r="G352" s="190"/>
      <c r="K352" s="2"/>
    </row>
    <row r="353" spans="2:11" ht="14.25" customHeight="1" x14ac:dyDescent="0.2">
      <c r="B353" s="64"/>
      <c r="C353" s="187"/>
      <c r="D353" s="187"/>
      <c r="E353" s="187"/>
      <c r="F353" s="187"/>
      <c r="G353" s="188"/>
      <c r="K353" s="2"/>
    </row>
    <row r="354" spans="2:11" ht="14.25" customHeight="1" x14ac:dyDescent="0.3">
      <c r="B354" s="64"/>
      <c r="C354" s="20">
        <v>17210090</v>
      </c>
      <c r="D354" s="19">
        <v>90</v>
      </c>
      <c r="E354" s="19">
        <v>10</v>
      </c>
      <c r="F354" s="18">
        <v>669.04762000000017</v>
      </c>
      <c r="G354" s="17">
        <f t="shared" ref="G354:G366" si="15">F354*(100-$G$5)/100</f>
        <v>669.04762000000017</v>
      </c>
      <c r="K354" s="2"/>
    </row>
    <row r="355" spans="2:11" ht="14.25" customHeight="1" x14ac:dyDescent="0.3">
      <c r="B355" s="64"/>
      <c r="C355" s="20">
        <v>17210110</v>
      </c>
      <c r="D355" s="19">
        <v>110</v>
      </c>
      <c r="E355" s="19">
        <v>10</v>
      </c>
      <c r="F355" s="18">
        <v>939.40825200000018</v>
      </c>
      <c r="G355" s="17">
        <f t="shared" si="15"/>
        <v>939.40825200000018</v>
      </c>
      <c r="K355" s="2"/>
    </row>
    <row r="356" spans="2:11" ht="14.25" customHeight="1" x14ac:dyDescent="0.3">
      <c r="B356" s="64"/>
      <c r="C356" s="20">
        <v>17210125</v>
      </c>
      <c r="D356" s="19">
        <v>125</v>
      </c>
      <c r="E356" s="19">
        <v>8</v>
      </c>
      <c r="F356" s="18">
        <v>1542.230888</v>
      </c>
      <c r="G356" s="17">
        <f t="shared" si="15"/>
        <v>1542.230888</v>
      </c>
      <c r="K356" s="2"/>
    </row>
    <row r="357" spans="2:11" ht="14.25" customHeight="1" x14ac:dyDescent="0.3">
      <c r="B357" s="64"/>
      <c r="C357" s="20">
        <v>17210140</v>
      </c>
      <c r="D357" s="19">
        <v>140</v>
      </c>
      <c r="E357" s="19">
        <v>5</v>
      </c>
      <c r="F357" s="18">
        <v>2067.6936640000004</v>
      </c>
      <c r="G357" s="17">
        <f t="shared" si="15"/>
        <v>2067.6936640000004</v>
      </c>
      <c r="K357" s="2"/>
    </row>
    <row r="358" spans="2:11" ht="14.25" customHeight="1" x14ac:dyDescent="0.3">
      <c r="B358" s="64"/>
      <c r="C358" s="20">
        <v>17210160</v>
      </c>
      <c r="D358" s="19">
        <v>160</v>
      </c>
      <c r="E358" s="19">
        <v>3</v>
      </c>
      <c r="F358" s="18">
        <v>2765.6065680000002</v>
      </c>
      <c r="G358" s="17">
        <f t="shared" si="15"/>
        <v>2765.6065680000002</v>
      </c>
      <c r="K358" s="2"/>
    </row>
    <row r="359" spans="2:11" ht="14.25" customHeight="1" x14ac:dyDescent="0.3">
      <c r="B359" s="64"/>
      <c r="C359" s="20">
        <v>17210180</v>
      </c>
      <c r="D359" s="19">
        <v>180</v>
      </c>
      <c r="E359" s="19">
        <v>2</v>
      </c>
      <c r="F359" s="18">
        <v>4160.1514720000005</v>
      </c>
      <c r="G359" s="17">
        <f t="shared" si="15"/>
        <v>4160.1514720000005</v>
      </c>
      <c r="K359" s="2"/>
    </row>
    <row r="360" spans="2:11" ht="14.25" customHeight="1" x14ac:dyDescent="0.3">
      <c r="B360" s="64"/>
      <c r="C360" s="20">
        <v>17210200</v>
      </c>
      <c r="D360" s="19">
        <v>200</v>
      </c>
      <c r="E360" s="19" t="s">
        <v>279</v>
      </c>
      <c r="F360" s="18">
        <v>5344.4820520000003</v>
      </c>
      <c r="G360" s="17">
        <f t="shared" si="15"/>
        <v>5344.4820520000012</v>
      </c>
      <c r="K360" s="2"/>
    </row>
    <row r="361" spans="2:11" ht="14.25" customHeight="1" x14ac:dyDescent="0.3">
      <c r="B361" s="64"/>
      <c r="C361" s="20">
        <v>17210225</v>
      </c>
      <c r="D361" s="19">
        <v>225</v>
      </c>
      <c r="E361" s="19" t="s">
        <v>279</v>
      </c>
      <c r="F361" s="18">
        <v>5521.8760200000006</v>
      </c>
      <c r="G361" s="17">
        <f t="shared" si="15"/>
        <v>5521.8760200000006</v>
      </c>
      <c r="K361" s="2"/>
    </row>
    <row r="362" spans="2:11" ht="14.25" customHeight="1" x14ac:dyDescent="0.3">
      <c r="B362" s="64"/>
      <c r="C362" s="20">
        <v>17210250</v>
      </c>
      <c r="D362" s="19">
        <v>250</v>
      </c>
      <c r="E362" s="19" t="s">
        <v>279</v>
      </c>
      <c r="F362" s="18">
        <v>7406.6588400000001</v>
      </c>
      <c r="G362" s="17">
        <f t="shared" si="15"/>
        <v>7406.6588400000001</v>
      </c>
      <c r="K362" s="2"/>
    </row>
    <row r="363" spans="2:11" ht="14.25" customHeight="1" x14ac:dyDescent="0.3">
      <c r="B363" s="64"/>
      <c r="C363" s="20">
        <v>17210280</v>
      </c>
      <c r="D363" s="19">
        <v>280</v>
      </c>
      <c r="E363" s="19" t="s">
        <v>279</v>
      </c>
      <c r="F363" s="18">
        <v>19067.952676000001</v>
      </c>
      <c r="G363" s="17">
        <f t="shared" si="15"/>
        <v>19067.952676000001</v>
      </c>
      <c r="K363" s="2"/>
    </row>
    <row r="364" spans="2:11" ht="14.25" customHeight="1" x14ac:dyDescent="0.3">
      <c r="B364" s="64"/>
      <c r="C364" s="20">
        <v>17210315</v>
      </c>
      <c r="D364" s="19">
        <v>315</v>
      </c>
      <c r="E364" s="19" t="s">
        <v>279</v>
      </c>
      <c r="F364" s="18">
        <v>16717.819680000001</v>
      </c>
      <c r="G364" s="17">
        <f t="shared" si="15"/>
        <v>16717.819680000001</v>
      </c>
      <c r="K364" s="2"/>
    </row>
    <row r="365" spans="2:11" ht="14.25" customHeight="1" x14ac:dyDescent="0.3">
      <c r="B365" s="64"/>
      <c r="C365" s="20">
        <v>17210355</v>
      </c>
      <c r="D365" s="19">
        <v>355</v>
      </c>
      <c r="E365" s="19" t="s">
        <v>279</v>
      </c>
      <c r="F365" s="18">
        <v>15803.883440000001</v>
      </c>
      <c r="G365" s="17">
        <f t="shared" si="15"/>
        <v>15803.88344</v>
      </c>
      <c r="K365" s="2"/>
    </row>
    <row r="366" spans="2:11" ht="14.25" customHeight="1" x14ac:dyDescent="0.3">
      <c r="B366" s="62"/>
      <c r="C366" s="20">
        <v>17210400</v>
      </c>
      <c r="D366" s="19">
        <v>400</v>
      </c>
      <c r="E366" s="19" t="s">
        <v>279</v>
      </c>
      <c r="F366" s="18">
        <v>22808.327188000003</v>
      </c>
      <c r="G366" s="17">
        <f t="shared" si="15"/>
        <v>22808.327188000003</v>
      </c>
      <c r="K366" s="2"/>
    </row>
    <row r="367" spans="2:11" ht="14.25" customHeight="1" thickBot="1" x14ac:dyDescent="0.35">
      <c r="B367" s="61"/>
      <c r="C367" s="8"/>
      <c r="D367" s="9"/>
      <c r="E367" s="9"/>
      <c r="F367" s="32"/>
      <c r="G367" s="41"/>
      <c r="K367" s="2"/>
    </row>
    <row r="368" spans="2:11" ht="14.25" customHeight="1" thickBot="1" x14ac:dyDescent="0.35">
      <c r="C368" s="27"/>
      <c r="D368" s="29"/>
      <c r="E368" s="29"/>
      <c r="F368" s="28"/>
      <c r="G368" s="45"/>
      <c r="K368" s="2"/>
    </row>
    <row r="369" spans="2:11" ht="14.25" customHeight="1" x14ac:dyDescent="0.2">
      <c r="B369" s="56"/>
      <c r="C369" s="185" t="s">
        <v>278</v>
      </c>
      <c r="D369" s="185"/>
      <c r="E369" s="185"/>
      <c r="F369" s="185"/>
      <c r="G369" s="186"/>
      <c r="K369" s="2"/>
    </row>
    <row r="370" spans="2:11" ht="14.25" customHeight="1" x14ac:dyDescent="0.3">
      <c r="B370" s="34"/>
      <c r="C370" s="187"/>
      <c r="D370" s="187"/>
      <c r="E370" s="187"/>
      <c r="F370" s="187"/>
      <c r="G370" s="188"/>
      <c r="K370" s="2"/>
    </row>
    <row r="371" spans="2:11" ht="14.25" customHeight="1" x14ac:dyDescent="0.3">
      <c r="B371" s="62"/>
      <c r="C371" s="20">
        <v>17016040</v>
      </c>
      <c r="D371" s="19">
        <v>40</v>
      </c>
      <c r="E371" s="19" t="s">
        <v>279</v>
      </c>
      <c r="F371" s="18">
        <v>1474.9721920000002</v>
      </c>
      <c r="G371" s="17">
        <f t="shared" ref="G371:G381" si="16">F371*(100-$G$5)/100</f>
        <v>1474.9721920000002</v>
      </c>
      <c r="K371" s="2"/>
    </row>
    <row r="372" spans="2:11" ht="14.25" customHeight="1" x14ac:dyDescent="0.3">
      <c r="B372" s="63" t="s">
        <v>281</v>
      </c>
      <c r="C372" s="20">
        <v>17016050</v>
      </c>
      <c r="D372" s="19">
        <v>50</v>
      </c>
      <c r="E372" s="19" t="s">
        <v>279</v>
      </c>
      <c r="F372" s="18">
        <v>2106.7612360000003</v>
      </c>
      <c r="G372" s="17">
        <f t="shared" si="16"/>
        <v>2106.7612360000003</v>
      </c>
      <c r="K372" s="2"/>
    </row>
    <row r="373" spans="2:11" ht="14.25" customHeight="1" x14ac:dyDescent="0.3">
      <c r="B373" s="62"/>
      <c r="C373" s="20">
        <v>17016063</v>
      </c>
      <c r="D373" s="19">
        <v>63</v>
      </c>
      <c r="E373" s="19">
        <v>8</v>
      </c>
      <c r="F373" s="18">
        <v>2949.9106760000004</v>
      </c>
      <c r="G373" s="17">
        <f t="shared" si="16"/>
        <v>2949.9106760000009</v>
      </c>
      <c r="K373" s="2"/>
    </row>
    <row r="374" spans="2:11" ht="14.25" customHeight="1" x14ac:dyDescent="0.3">
      <c r="B374" s="62"/>
      <c r="C374" s="20">
        <v>17016075</v>
      </c>
      <c r="D374" s="19">
        <v>75</v>
      </c>
      <c r="E374" s="19">
        <v>12</v>
      </c>
      <c r="F374" s="18">
        <v>4455.7369240000007</v>
      </c>
      <c r="G374" s="17">
        <f t="shared" si="16"/>
        <v>4455.7369240000007</v>
      </c>
      <c r="K374" s="2"/>
    </row>
    <row r="375" spans="2:11" ht="14.25" customHeight="1" x14ac:dyDescent="0.3">
      <c r="B375" s="62"/>
      <c r="C375" s="20">
        <v>17016090</v>
      </c>
      <c r="D375" s="19">
        <v>90</v>
      </c>
      <c r="E375" s="19">
        <v>10</v>
      </c>
      <c r="F375" s="18">
        <v>6890.375876000001</v>
      </c>
      <c r="G375" s="17">
        <f t="shared" si="16"/>
        <v>6890.375876000001</v>
      </c>
      <c r="K375" s="2"/>
    </row>
    <row r="376" spans="2:11" ht="14.25" customHeight="1" x14ac:dyDescent="0.3">
      <c r="B376" s="62"/>
      <c r="C376" s="20">
        <v>17016110</v>
      </c>
      <c r="D376" s="19">
        <v>110</v>
      </c>
      <c r="E376" s="19">
        <v>10</v>
      </c>
      <c r="F376" s="18">
        <v>9784.3088000000007</v>
      </c>
      <c r="G376" s="17">
        <f t="shared" si="16"/>
        <v>9784.3088000000007</v>
      </c>
      <c r="K376" s="2"/>
    </row>
    <row r="377" spans="2:11" ht="14.25" customHeight="1" x14ac:dyDescent="0.3">
      <c r="B377" s="62"/>
      <c r="C377" s="20">
        <v>17016125</v>
      </c>
      <c r="D377" s="19">
        <v>125</v>
      </c>
      <c r="E377" s="19">
        <v>8</v>
      </c>
      <c r="F377" s="18">
        <v>13882.437551999999</v>
      </c>
      <c r="G377" s="17">
        <f t="shared" si="16"/>
        <v>13882.437551999999</v>
      </c>
      <c r="K377" s="2"/>
    </row>
    <row r="378" spans="2:11" ht="14.25" customHeight="1" x14ac:dyDescent="0.3">
      <c r="B378" s="62"/>
      <c r="C378" s="20">
        <v>17016160</v>
      </c>
      <c r="D378" s="19">
        <v>160</v>
      </c>
      <c r="E378" s="19">
        <v>3</v>
      </c>
      <c r="F378" s="18">
        <v>24545.311664000004</v>
      </c>
      <c r="G378" s="17">
        <f t="shared" si="16"/>
        <v>24545.311664000004</v>
      </c>
      <c r="K378" s="2"/>
    </row>
    <row r="379" spans="2:11" ht="14.25" customHeight="1" x14ac:dyDescent="0.3">
      <c r="B379" s="62"/>
      <c r="C379" s="20">
        <v>17016180</v>
      </c>
      <c r="D379" s="19">
        <v>180</v>
      </c>
      <c r="E379" s="19">
        <v>2</v>
      </c>
      <c r="F379" s="18">
        <v>28611.451524000004</v>
      </c>
      <c r="G379" s="17">
        <f t="shared" si="16"/>
        <v>28611.451524000004</v>
      </c>
      <c r="K379" s="2"/>
    </row>
    <row r="380" spans="2:11" ht="14.25" customHeight="1" x14ac:dyDescent="0.3">
      <c r="B380" s="62"/>
      <c r="C380" s="20">
        <v>17016200</v>
      </c>
      <c r="D380" s="19">
        <v>200</v>
      </c>
      <c r="E380" s="19" t="s">
        <v>279</v>
      </c>
      <c r="F380" s="18">
        <v>33674.977396000002</v>
      </c>
      <c r="G380" s="17">
        <f t="shared" si="16"/>
        <v>33674.977396000002</v>
      </c>
      <c r="K380" s="2"/>
    </row>
    <row r="381" spans="2:11" ht="14.25" customHeight="1" x14ac:dyDescent="0.3">
      <c r="B381" s="62"/>
      <c r="C381" s="20">
        <v>17016225</v>
      </c>
      <c r="D381" s="19">
        <v>225</v>
      </c>
      <c r="E381" s="19" t="s">
        <v>279</v>
      </c>
      <c r="F381" s="18">
        <v>48224.619864000008</v>
      </c>
      <c r="G381" s="17">
        <f t="shared" si="16"/>
        <v>48224.619864000008</v>
      </c>
      <c r="K381" s="2"/>
    </row>
    <row r="382" spans="2:11" ht="14.25" customHeight="1" x14ac:dyDescent="0.2">
      <c r="B382" s="62"/>
      <c r="C382" s="189" t="s">
        <v>213</v>
      </c>
      <c r="D382" s="189"/>
      <c r="E382" s="189"/>
      <c r="F382" s="189"/>
      <c r="G382" s="190"/>
      <c r="K382" s="2"/>
    </row>
    <row r="383" spans="2:11" ht="14.25" customHeight="1" x14ac:dyDescent="0.3">
      <c r="B383" s="34"/>
      <c r="C383" s="187"/>
      <c r="D383" s="187"/>
      <c r="E383" s="187"/>
      <c r="F383" s="187"/>
      <c r="G383" s="188"/>
      <c r="K383" s="2"/>
    </row>
    <row r="384" spans="2:11" ht="14.25" customHeight="1" x14ac:dyDescent="0.3">
      <c r="B384" s="62"/>
      <c r="C384" s="20">
        <v>17010040</v>
      </c>
      <c r="D384" s="19">
        <v>40</v>
      </c>
      <c r="E384" s="19" t="s">
        <v>279</v>
      </c>
      <c r="F384" s="18">
        <v>1335.4210720000001</v>
      </c>
      <c r="G384" s="17">
        <f t="shared" ref="G384:G394" si="17">F384*(100-$G$5)/100</f>
        <v>1335.4210720000001</v>
      </c>
      <c r="K384" s="2"/>
    </row>
    <row r="385" spans="2:11" ht="14.25" customHeight="1" x14ac:dyDescent="0.3">
      <c r="B385" s="62"/>
      <c r="C385" s="20">
        <v>17010050</v>
      </c>
      <c r="D385" s="19">
        <v>50</v>
      </c>
      <c r="E385" s="19" t="s">
        <v>279</v>
      </c>
      <c r="F385" s="18">
        <v>1919.6930720000003</v>
      </c>
      <c r="G385" s="17">
        <f t="shared" si="17"/>
        <v>1919.6930720000005</v>
      </c>
      <c r="K385" s="2"/>
    </row>
    <row r="386" spans="2:11" ht="14.25" customHeight="1" x14ac:dyDescent="0.3">
      <c r="B386" s="62"/>
      <c r="C386" s="20">
        <v>17010063</v>
      </c>
      <c r="D386" s="19">
        <v>63</v>
      </c>
      <c r="E386" s="19">
        <v>8</v>
      </c>
      <c r="F386" s="18">
        <v>2664.7634680000006</v>
      </c>
      <c r="G386" s="17">
        <f t="shared" si="17"/>
        <v>2664.7634680000006</v>
      </c>
      <c r="K386" s="2"/>
    </row>
    <row r="387" spans="2:11" ht="14.25" customHeight="1" x14ac:dyDescent="0.3">
      <c r="B387" s="62"/>
      <c r="C387" s="20">
        <v>17010075</v>
      </c>
      <c r="D387" s="19">
        <v>75</v>
      </c>
      <c r="E387" s="19">
        <v>12</v>
      </c>
      <c r="F387" s="18">
        <v>4025.9711600000005</v>
      </c>
      <c r="G387" s="17">
        <f t="shared" si="17"/>
        <v>4025.9711600000005</v>
      </c>
      <c r="K387" s="2"/>
    </row>
    <row r="388" spans="2:11" ht="14.25" customHeight="1" x14ac:dyDescent="0.3">
      <c r="B388" s="62"/>
      <c r="C388" s="20">
        <v>17010090</v>
      </c>
      <c r="D388" s="19">
        <v>90</v>
      </c>
      <c r="E388" s="19">
        <v>10</v>
      </c>
      <c r="F388" s="18">
        <v>6221.9911800000009</v>
      </c>
      <c r="G388" s="17">
        <f t="shared" si="17"/>
        <v>6221.9911800000009</v>
      </c>
      <c r="K388" s="2"/>
    </row>
    <row r="389" spans="2:11" ht="14.25" customHeight="1" x14ac:dyDescent="0.3">
      <c r="B389" s="62"/>
      <c r="C389" s="20">
        <v>17010110</v>
      </c>
      <c r="D389" s="19">
        <v>110</v>
      </c>
      <c r="E389" s="19">
        <v>10</v>
      </c>
      <c r="F389" s="18">
        <v>8850.9792240000006</v>
      </c>
      <c r="G389" s="17">
        <f t="shared" si="17"/>
        <v>8850.9792240000006</v>
      </c>
      <c r="K389" s="2"/>
    </row>
    <row r="390" spans="2:11" ht="14.25" customHeight="1" x14ac:dyDescent="0.3">
      <c r="B390" s="62"/>
      <c r="C390" s="20">
        <v>17010125</v>
      </c>
      <c r="D390" s="19">
        <v>125</v>
      </c>
      <c r="E390" s="19">
        <v>8</v>
      </c>
      <c r="F390" s="18">
        <v>13369.761344000002</v>
      </c>
      <c r="G390" s="17">
        <f t="shared" si="17"/>
        <v>13369.761344000004</v>
      </c>
      <c r="K390" s="2"/>
    </row>
    <row r="391" spans="2:11" ht="14.25" customHeight="1" x14ac:dyDescent="0.3">
      <c r="B391" s="62"/>
      <c r="C391" s="20">
        <v>17010160</v>
      </c>
      <c r="D391" s="19">
        <v>160</v>
      </c>
      <c r="E391" s="19">
        <v>3</v>
      </c>
      <c r="F391" s="18">
        <v>18856.345088000002</v>
      </c>
      <c r="G391" s="17">
        <f t="shared" si="17"/>
        <v>18856.345088000002</v>
      </c>
      <c r="K391" s="2"/>
    </row>
    <row r="392" spans="2:11" ht="14.25" customHeight="1" x14ac:dyDescent="0.3">
      <c r="B392" s="62"/>
      <c r="C392" s="20">
        <v>17010180</v>
      </c>
      <c r="D392" s="19">
        <v>180</v>
      </c>
      <c r="E392" s="19">
        <v>2</v>
      </c>
      <c r="F392" s="18">
        <v>23169.205036000003</v>
      </c>
      <c r="G392" s="17">
        <f t="shared" si="17"/>
        <v>23169.205036000003</v>
      </c>
      <c r="K392" s="2"/>
    </row>
    <row r="393" spans="2:11" ht="14.25" customHeight="1" x14ac:dyDescent="0.3">
      <c r="B393" s="62"/>
      <c r="C393" s="20">
        <v>17010200</v>
      </c>
      <c r="D393" s="19">
        <v>200</v>
      </c>
      <c r="E393" s="19" t="s">
        <v>279</v>
      </c>
      <c r="F393" s="18">
        <v>30043.783096000003</v>
      </c>
      <c r="G393" s="17">
        <f t="shared" si="17"/>
        <v>30043.783096000003</v>
      </c>
      <c r="K393" s="2"/>
    </row>
    <row r="394" spans="2:11" ht="14.25" customHeight="1" x14ac:dyDescent="0.3">
      <c r="B394" s="62"/>
      <c r="C394" s="20">
        <v>17010225</v>
      </c>
      <c r="D394" s="19">
        <v>225</v>
      </c>
      <c r="E394" s="19" t="s">
        <v>279</v>
      </c>
      <c r="F394" s="18">
        <v>36058.953224000004</v>
      </c>
      <c r="G394" s="17">
        <f t="shared" si="17"/>
        <v>36058.953224000004</v>
      </c>
      <c r="K394" s="2"/>
    </row>
    <row r="395" spans="2:11" ht="14.25" customHeight="1" thickBot="1" x14ac:dyDescent="0.35">
      <c r="B395" s="61"/>
      <c r="C395" s="8"/>
      <c r="D395" s="9"/>
      <c r="E395" s="9"/>
      <c r="F395" s="32"/>
      <c r="G395" s="41"/>
      <c r="K395" s="2"/>
    </row>
    <row r="396" spans="2:11" ht="14.25" customHeight="1" thickBot="1" x14ac:dyDescent="0.35">
      <c r="C396" s="27"/>
      <c r="D396" s="29"/>
      <c r="E396" s="29"/>
      <c r="F396" s="28"/>
      <c r="G396" s="45"/>
      <c r="K396" s="2"/>
    </row>
    <row r="397" spans="2:11" ht="14.25" customHeight="1" x14ac:dyDescent="0.3">
      <c r="B397" s="26"/>
      <c r="C397" s="185" t="s">
        <v>278</v>
      </c>
      <c r="D397" s="185"/>
      <c r="E397" s="185"/>
      <c r="F397" s="185"/>
      <c r="G397" s="186"/>
      <c r="K397" s="2"/>
    </row>
    <row r="398" spans="2:11" ht="14.25" customHeight="1" x14ac:dyDescent="0.3">
      <c r="B398" s="34"/>
      <c r="C398" s="187"/>
      <c r="D398" s="187"/>
      <c r="E398" s="187"/>
      <c r="F398" s="187"/>
      <c r="G398" s="188"/>
      <c r="K398" s="2"/>
    </row>
    <row r="399" spans="2:11" ht="14.25" customHeight="1" x14ac:dyDescent="0.3">
      <c r="B399" s="34"/>
      <c r="C399" s="20">
        <v>17616025</v>
      </c>
      <c r="D399" s="19">
        <v>25</v>
      </c>
      <c r="E399" s="19" t="s">
        <v>279</v>
      </c>
      <c r="F399" s="18">
        <v>104.51727200000001</v>
      </c>
      <c r="G399" s="17">
        <f t="shared" ref="G399:G414" si="18">F399*(100-$G$5)/100</f>
        <v>104.51727200000001</v>
      </c>
      <c r="K399" s="2"/>
    </row>
    <row r="400" spans="2:11" ht="14.25" customHeight="1" x14ac:dyDescent="0.3">
      <c r="B400" s="21" t="s">
        <v>280</v>
      </c>
      <c r="C400" s="20">
        <v>17616032</v>
      </c>
      <c r="D400" s="19">
        <v>32</v>
      </c>
      <c r="E400" s="19" t="s">
        <v>279</v>
      </c>
      <c r="F400" s="18">
        <v>122.16902800000003</v>
      </c>
      <c r="G400" s="17">
        <f t="shared" si="18"/>
        <v>122.16902800000004</v>
      </c>
      <c r="K400" s="2"/>
    </row>
    <row r="401" spans="2:11" ht="14.25" customHeight="1" x14ac:dyDescent="0.3">
      <c r="B401" s="34"/>
      <c r="C401" s="20">
        <v>17616040</v>
      </c>
      <c r="D401" s="19">
        <v>40</v>
      </c>
      <c r="E401" s="19" t="s">
        <v>279</v>
      </c>
      <c r="F401" s="18">
        <v>148.66351600000002</v>
      </c>
      <c r="G401" s="17">
        <f t="shared" si="18"/>
        <v>148.66351600000002</v>
      </c>
      <c r="K401" s="2"/>
    </row>
    <row r="402" spans="2:11" ht="14.25" customHeight="1" x14ac:dyDescent="0.3">
      <c r="B402" s="16"/>
      <c r="C402" s="20">
        <v>17616050</v>
      </c>
      <c r="D402" s="19">
        <v>50</v>
      </c>
      <c r="E402" s="19">
        <v>75</v>
      </c>
      <c r="F402" s="18">
        <v>188.40524800000003</v>
      </c>
      <c r="G402" s="17">
        <f t="shared" si="18"/>
        <v>188.40524800000003</v>
      </c>
      <c r="K402" s="2"/>
    </row>
    <row r="403" spans="2:11" ht="14.25" customHeight="1" x14ac:dyDescent="0.3">
      <c r="B403" s="16"/>
      <c r="C403" s="20">
        <v>17616063</v>
      </c>
      <c r="D403" s="19">
        <v>63</v>
      </c>
      <c r="E403" s="19">
        <v>60</v>
      </c>
      <c r="F403" s="18">
        <v>245.82120800000001</v>
      </c>
      <c r="G403" s="17">
        <f t="shared" si="18"/>
        <v>245.82120800000001</v>
      </c>
      <c r="K403" s="2"/>
    </row>
    <row r="404" spans="2:11" ht="14.25" customHeight="1" x14ac:dyDescent="0.3">
      <c r="B404" s="16"/>
      <c r="C404" s="20">
        <v>17616075</v>
      </c>
      <c r="D404" s="19">
        <v>75</v>
      </c>
      <c r="E404" s="19">
        <v>30</v>
      </c>
      <c r="F404" s="18">
        <v>532.83359200000007</v>
      </c>
      <c r="G404" s="17">
        <f t="shared" si="18"/>
        <v>532.83359200000007</v>
      </c>
      <c r="K404" s="2"/>
    </row>
    <row r="405" spans="2:11" ht="14.25" customHeight="1" x14ac:dyDescent="0.3">
      <c r="B405" s="16"/>
      <c r="C405" s="20">
        <v>17616090</v>
      </c>
      <c r="D405" s="19">
        <v>90</v>
      </c>
      <c r="E405" s="19">
        <v>24</v>
      </c>
      <c r="F405" s="18">
        <v>568.15957600000013</v>
      </c>
      <c r="G405" s="17">
        <f t="shared" si="18"/>
        <v>568.15957600000013</v>
      </c>
      <c r="K405" s="2"/>
    </row>
    <row r="406" spans="2:11" ht="14.25" customHeight="1" x14ac:dyDescent="0.3">
      <c r="B406" s="16"/>
      <c r="C406" s="20">
        <v>17616110</v>
      </c>
      <c r="D406" s="19">
        <v>110</v>
      </c>
      <c r="E406" s="19">
        <v>12</v>
      </c>
      <c r="F406" s="18">
        <v>731.55348800000002</v>
      </c>
      <c r="G406" s="17">
        <f t="shared" si="18"/>
        <v>731.55348800000002</v>
      </c>
      <c r="K406" s="2"/>
    </row>
    <row r="407" spans="2:11" ht="14.25" customHeight="1" x14ac:dyDescent="0.3">
      <c r="B407" s="16"/>
      <c r="C407" s="20">
        <v>17616125</v>
      </c>
      <c r="D407" s="19">
        <v>125</v>
      </c>
      <c r="E407" s="19">
        <v>18</v>
      </c>
      <c r="F407" s="18">
        <v>947.936376</v>
      </c>
      <c r="G407" s="17">
        <f t="shared" si="18"/>
        <v>947.936376</v>
      </c>
      <c r="K407" s="2"/>
    </row>
    <row r="408" spans="2:11" ht="14.25" customHeight="1" x14ac:dyDescent="0.3">
      <c r="B408" s="16"/>
      <c r="C408" s="20">
        <v>17616140</v>
      </c>
      <c r="D408" s="19">
        <v>140</v>
      </c>
      <c r="E408" s="19">
        <v>15</v>
      </c>
      <c r="F408" s="18">
        <v>1187.8362120000002</v>
      </c>
      <c r="G408" s="17">
        <f t="shared" si="18"/>
        <v>1187.8362120000002</v>
      </c>
      <c r="K408" s="2"/>
    </row>
    <row r="409" spans="2:11" ht="14.25" customHeight="1" x14ac:dyDescent="0.3">
      <c r="B409" s="16"/>
      <c r="C409" s="20">
        <v>17616160</v>
      </c>
      <c r="D409" s="19">
        <v>160</v>
      </c>
      <c r="E409" s="19">
        <v>6</v>
      </c>
      <c r="F409" s="18">
        <v>1115.7235640000001</v>
      </c>
      <c r="G409" s="17">
        <f t="shared" si="18"/>
        <v>1115.7235640000001</v>
      </c>
      <c r="K409" s="2"/>
    </row>
    <row r="410" spans="2:11" ht="14.25" customHeight="1" x14ac:dyDescent="0.3">
      <c r="B410" s="16"/>
      <c r="C410" s="20">
        <v>17616180</v>
      </c>
      <c r="D410" s="19">
        <v>180</v>
      </c>
      <c r="E410" s="19">
        <v>10</v>
      </c>
      <c r="F410" s="18">
        <v>1716.2652920000003</v>
      </c>
      <c r="G410" s="17">
        <f t="shared" si="18"/>
        <v>1716.2652920000003</v>
      </c>
      <c r="K410" s="2"/>
    </row>
    <row r="411" spans="2:11" ht="14.25" customHeight="1" x14ac:dyDescent="0.3">
      <c r="B411" s="16"/>
      <c r="C411" s="20">
        <v>17616200</v>
      </c>
      <c r="D411" s="19">
        <v>200</v>
      </c>
      <c r="E411" s="19">
        <v>6</v>
      </c>
      <c r="F411" s="18">
        <v>2132.8287560000003</v>
      </c>
      <c r="G411" s="17">
        <f t="shared" si="18"/>
        <v>2132.8287560000003</v>
      </c>
      <c r="K411" s="2"/>
    </row>
    <row r="412" spans="2:11" ht="14.25" customHeight="1" x14ac:dyDescent="0.3">
      <c r="B412" s="16"/>
      <c r="C412" s="20">
        <v>17616225</v>
      </c>
      <c r="D412" s="19">
        <v>225</v>
      </c>
      <c r="E412" s="19">
        <v>4</v>
      </c>
      <c r="F412" s="18">
        <v>2303.5710120000003</v>
      </c>
      <c r="G412" s="17">
        <f t="shared" si="18"/>
        <v>2303.5710120000003</v>
      </c>
      <c r="K412" s="2"/>
    </row>
    <row r="413" spans="2:11" ht="14.25" customHeight="1" x14ac:dyDescent="0.3">
      <c r="B413" s="16"/>
      <c r="C413" s="20">
        <v>17616250</v>
      </c>
      <c r="D413" s="19">
        <v>250</v>
      </c>
      <c r="E413" s="19">
        <v>5</v>
      </c>
      <c r="F413" s="18">
        <v>2931.0004880000001</v>
      </c>
      <c r="G413" s="17">
        <f t="shared" si="18"/>
        <v>2931.0004879999997</v>
      </c>
      <c r="K413" s="2"/>
    </row>
    <row r="414" spans="2:11" ht="14.25" customHeight="1" x14ac:dyDescent="0.3">
      <c r="B414" s="16"/>
      <c r="C414" s="20">
        <v>17616280</v>
      </c>
      <c r="D414" s="19">
        <v>280</v>
      </c>
      <c r="E414" s="19" t="s">
        <v>279</v>
      </c>
      <c r="F414" s="18">
        <v>6843.7689480000017</v>
      </c>
      <c r="G414" s="17">
        <f t="shared" si="18"/>
        <v>6843.7689480000008</v>
      </c>
      <c r="K414" s="2"/>
    </row>
    <row r="415" spans="2:11" ht="14.25" customHeight="1" x14ac:dyDescent="0.3">
      <c r="B415" s="16"/>
      <c r="C415" s="20">
        <v>17616315</v>
      </c>
      <c r="D415" s="19">
        <v>315</v>
      </c>
      <c r="E415" s="19">
        <v>2</v>
      </c>
      <c r="F415" s="18">
        <v>5650.5057480000014</v>
      </c>
      <c r="G415" s="17">
        <v>4740.2483244983987</v>
      </c>
      <c r="K415" s="2"/>
    </row>
    <row r="416" spans="2:11" ht="14.25" customHeight="1" x14ac:dyDescent="0.3">
      <c r="B416" s="16"/>
      <c r="C416" s="20">
        <v>17616355</v>
      </c>
      <c r="D416" s="19">
        <v>355</v>
      </c>
      <c r="E416" s="19" t="s">
        <v>279</v>
      </c>
      <c r="F416" s="18">
        <v>11155.999680000001</v>
      </c>
      <c r="G416" s="17">
        <f>F416*(100-$G$5)/100</f>
        <v>11155.999680000001</v>
      </c>
      <c r="K416" s="2"/>
    </row>
    <row r="417" spans="2:11" ht="14.25" customHeight="1" x14ac:dyDescent="0.3">
      <c r="B417" s="16"/>
      <c r="C417" s="20">
        <v>17616400</v>
      </c>
      <c r="D417" s="19">
        <v>400</v>
      </c>
      <c r="E417" s="19" t="s">
        <v>279</v>
      </c>
      <c r="F417" s="18">
        <v>19695.348444000003</v>
      </c>
      <c r="G417" s="17">
        <f>F417*(100-$G$5)/100</f>
        <v>19695.348444000003</v>
      </c>
      <c r="K417" s="2"/>
    </row>
    <row r="418" spans="2:11" ht="14.25" customHeight="1" x14ac:dyDescent="0.3">
      <c r="B418" s="16"/>
      <c r="C418" s="189" t="s">
        <v>213</v>
      </c>
      <c r="D418" s="189"/>
      <c r="E418" s="189"/>
      <c r="F418" s="189"/>
      <c r="G418" s="190"/>
      <c r="K418" s="2"/>
    </row>
    <row r="419" spans="2:11" ht="14.25" customHeight="1" x14ac:dyDescent="0.3">
      <c r="B419" s="16"/>
      <c r="C419" s="187"/>
      <c r="D419" s="187"/>
      <c r="E419" s="187"/>
      <c r="F419" s="187"/>
      <c r="G419" s="188"/>
      <c r="K419" s="2"/>
    </row>
    <row r="420" spans="2:11" ht="14.25" customHeight="1" x14ac:dyDescent="0.3">
      <c r="B420" s="34"/>
      <c r="C420" s="20">
        <v>17610040</v>
      </c>
      <c r="D420" s="19">
        <v>40</v>
      </c>
      <c r="E420" s="19">
        <v>40</v>
      </c>
      <c r="F420" s="18">
        <v>142.65225599999999</v>
      </c>
      <c r="G420" s="17">
        <f t="shared" ref="G420:G436" si="19">F420*(100-$G$5)/100</f>
        <v>142.65225599999999</v>
      </c>
      <c r="K420" s="2"/>
    </row>
    <row r="421" spans="2:11" ht="14.25" customHeight="1" x14ac:dyDescent="0.3">
      <c r="B421" s="16"/>
      <c r="C421" s="20">
        <v>17610050</v>
      </c>
      <c r="D421" s="19">
        <v>50</v>
      </c>
      <c r="E421" s="19">
        <v>75</v>
      </c>
      <c r="F421" s="18">
        <v>183.40522799999999</v>
      </c>
      <c r="G421" s="17">
        <f t="shared" si="19"/>
        <v>183.40522799999999</v>
      </c>
      <c r="K421" s="2"/>
    </row>
    <row r="422" spans="2:11" ht="14.25" customHeight="1" x14ac:dyDescent="0.3">
      <c r="B422" s="34"/>
      <c r="C422" s="20">
        <v>17610063</v>
      </c>
      <c r="D422" s="19">
        <v>63</v>
      </c>
      <c r="E422" s="19">
        <v>60</v>
      </c>
      <c r="F422" s="18">
        <v>242.80996000000002</v>
      </c>
      <c r="G422" s="17">
        <f t="shared" si="19"/>
        <v>242.80996000000002</v>
      </c>
      <c r="K422" s="2"/>
    </row>
    <row r="423" spans="2:11" ht="14.25" customHeight="1" x14ac:dyDescent="0.3">
      <c r="B423" s="16"/>
      <c r="C423" s="20">
        <v>17610075</v>
      </c>
      <c r="D423" s="19">
        <v>75</v>
      </c>
      <c r="E423" s="19">
        <v>30</v>
      </c>
      <c r="F423" s="18">
        <v>523.8223200000001</v>
      </c>
      <c r="G423" s="17">
        <f t="shared" si="19"/>
        <v>523.8223200000001</v>
      </c>
      <c r="K423" s="2"/>
    </row>
    <row r="424" spans="2:11" ht="14.25" customHeight="1" x14ac:dyDescent="0.3">
      <c r="B424" s="16"/>
      <c r="C424" s="20">
        <v>17610090</v>
      </c>
      <c r="D424" s="19">
        <v>90</v>
      </c>
      <c r="E424" s="19">
        <v>24</v>
      </c>
      <c r="F424" s="18">
        <v>559.15953999999999</v>
      </c>
      <c r="G424" s="17">
        <f t="shared" si="19"/>
        <v>559.15953999999999</v>
      </c>
      <c r="K424" s="2"/>
    </row>
    <row r="425" spans="2:11" ht="14.25" customHeight="1" x14ac:dyDescent="0.3">
      <c r="B425" s="16"/>
      <c r="C425" s="20">
        <v>17610110</v>
      </c>
      <c r="D425" s="19">
        <v>110</v>
      </c>
      <c r="E425" s="19">
        <v>12</v>
      </c>
      <c r="F425" s="18">
        <v>719.54220400000008</v>
      </c>
      <c r="G425" s="17">
        <f t="shared" si="19"/>
        <v>719.54220400000008</v>
      </c>
      <c r="K425" s="2"/>
    </row>
    <row r="426" spans="2:11" ht="14.25" customHeight="1" x14ac:dyDescent="0.3">
      <c r="B426" s="16"/>
      <c r="C426" s="20">
        <v>17610125</v>
      </c>
      <c r="D426" s="19">
        <v>125</v>
      </c>
      <c r="E426" s="19">
        <v>18</v>
      </c>
      <c r="F426" s="18">
        <v>926.90258400000005</v>
      </c>
      <c r="G426" s="17">
        <f t="shared" si="19"/>
        <v>926.90258400000005</v>
      </c>
      <c r="K426" s="2"/>
    </row>
    <row r="427" spans="2:11" ht="14.25" customHeight="1" x14ac:dyDescent="0.3">
      <c r="B427" s="16"/>
      <c r="C427" s="20">
        <v>17610140</v>
      </c>
      <c r="D427" s="19">
        <v>140</v>
      </c>
      <c r="E427" s="19">
        <v>15</v>
      </c>
      <c r="F427" s="18">
        <v>1138.7573640000003</v>
      </c>
      <c r="G427" s="17">
        <f t="shared" si="19"/>
        <v>1138.7573640000003</v>
      </c>
      <c r="K427" s="2"/>
    </row>
    <row r="428" spans="2:11" ht="14.25" customHeight="1" x14ac:dyDescent="0.3">
      <c r="B428" s="16"/>
      <c r="C428" s="20">
        <v>17610160</v>
      </c>
      <c r="D428" s="19">
        <v>160</v>
      </c>
      <c r="E428" s="19">
        <v>6</v>
      </c>
      <c r="F428" s="18">
        <v>1042.599676</v>
      </c>
      <c r="G428" s="17">
        <f t="shared" si="19"/>
        <v>1042.599676</v>
      </c>
      <c r="K428" s="2"/>
    </row>
    <row r="429" spans="2:11" ht="14.25" customHeight="1" x14ac:dyDescent="0.3">
      <c r="B429" s="16"/>
      <c r="C429" s="20">
        <v>17610180</v>
      </c>
      <c r="D429" s="19">
        <v>180</v>
      </c>
      <c r="E429" s="19">
        <v>10</v>
      </c>
      <c r="F429" s="18">
        <v>1652.1639120000002</v>
      </c>
      <c r="G429" s="17">
        <f t="shared" si="19"/>
        <v>1652.1639120000002</v>
      </c>
      <c r="K429" s="2"/>
    </row>
    <row r="430" spans="2:11" ht="14.25" customHeight="1" x14ac:dyDescent="0.3">
      <c r="B430" s="16"/>
      <c r="C430" s="20">
        <v>17610200</v>
      </c>
      <c r="D430" s="19">
        <v>200</v>
      </c>
      <c r="E430" s="19">
        <v>6</v>
      </c>
      <c r="F430" s="18">
        <v>2052.6823680000002</v>
      </c>
      <c r="G430" s="17">
        <f t="shared" si="19"/>
        <v>2052.6823680000002</v>
      </c>
      <c r="K430" s="2"/>
    </row>
    <row r="431" spans="2:11" ht="14.25" customHeight="1" x14ac:dyDescent="0.3">
      <c r="B431" s="16"/>
      <c r="C431" s="20">
        <v>17610225</v>
      </c>
      <c r="D431" s="19">
        <v>225</v>
      </c>
      <c r="E431" s="19">
        <v>4</v>
      </c>
      <c r="F431" s="18">
        <v>2207.4133240000001</v>
      </c>
      <c r="G431" s="17">
        <f t="shared" si="19"/>
        <v>2207.4133240000001</v>
      </c>
      <c r="K431" s="2"/>
    </row>
    <row r="432" spans="2:11" ht="14.25" customHeight="1" x14ac:dyDescent="0.3">
      <c r="B432" s="16"/>
      <c r="C432" s="20">
        <v>17610250</v>
      </c>
      <c r="D432" s="19">
        <v>250</v>
      </c>
      <c r="E432" s="19">
        <v>5</v>
      </c>
      <c r="F432" s="18">
        <v>2785.7527160000004</v>
      </c>
      <c r="G432" s="17">
        <f t="shared" si="19"/>
        <v>2785.7527160000004</v>
      </c>
      <c r="K432" s="2"/>
    </row>
    <row r="433" spans="2:11" ht="14.25" customHeight="1" x14ac:dyDescent="0.3">
      <c r="B433" s="16"/>
      <c r="C433" s="20">
        <v>17610280</v>
      </c>
      <c r="D433" s="19">
        <v>280</v>
      </c>
      <c r="E433" s="19" t="s">
        <v>279</v>
      </c>
      <c r="F433" s="18">
        <v>6843.9487240000008</v>
      </c>
      <c r="G433" s="17">
        <f t="shared" si="19"/>
        <v>6843.9487240000008</v>
      </c>
      <c r="K433" s="2"/>
    </row>
    <row r="434" spans="2:11" ht="14.25" customHeight="1" x14ac:dyDescent="0.3">
      <c r="B434" s="16"/>
      <c r="C434" s="20">
        <v>17610315</v>
      </c>
      <c r="D434" s="19">
        <v>315</v>
      </c>
      <c r="E434" s="19">
        <v>2</v>
      </c>
      <c r="F434" s="18">
        <v>5111.5485360000011</v>
      </c>
      <c r="G434" s="17">
        <f t="shared" si="19"/>
        <v>5111.5485360000011</v>
      </c>
      <c r="K434" s="2"/>
    </row>
    <row r="435" spans="2:11" ht="14.25" customHeight="1" x14ac:dyDescent="0.3">
      <c r="B435" s="16"/>
      <c r="C435" s="20">
        <v>17610355</v>
      </c>
      <c r="D435" s="19">
        <v>355</v>
      </c>
      <c r="E435" s="19" t="s">
        <v>279</v>
      </c>
      <c r="F435" s="18">
        <v>11155.999680000001</v>
      </c>
      <c r="G435" s="17">
        <f t="shared" si="19"/>
        <v>11155.999680000001</v>
      </c>
      <c r="K435" s="2"/>
    </row>
    <row r="436" spans="2:11" ht="14.25" customHeight="1" x14ac:dyDescent="0.3">
      <c r="B436" s="16"/>
      <c r="C436" s="20">
        <v>17610400</v>
      </c>
      <c r="D436" s="19">
        <v>400</v>
      </c>
      <c r="E436" s="19" t="s">
        <v>279</v>
      </c>
      <c r="F436" s="18">
        <v>19695.348444000003</v>
      </c>
      <c r="G436" s="17">
        <f t="shared" si="19"/>
        <v>19695.348444000003</v>
      </c>
      <c r="K436" s="2"/>
    </row>
    <row r="437" spans="2:11" ht="14.25" customHeight="1" thickBot="1" x14ac:dyDescent="0.35">
      <c r="B437" s="11"/>
      <c r="C437" s="8"/>
      <c r="D437" s="9"/>
      <c r="E437" s="9"/>
      <c r="F437" s="32"/>
      <c r="G437" s="41"/>
      <c r="K437" s="2"/>
    </row>
    <row r="438" spans="2:11" ht="14.25" customHeight="1" thickBot="1" x14ac:dyDescent="0.25">
      <c r="C438" s="39"/>
      <c r="E438" s="4"/>
      <c r="F438" s="38"/>
      <c r="G438" s="37"/>
      <c r="K438" s="2"/>
    </row>
    <row r="439" spans="2:11" ht="14.25" customHeight="1" x14ac:dyDescent="0.2">
      <c r="B439" s="56"/>
      <c r="C439" s="185" t="s">
        <v>278</v>
      </c>
      <c r="D439" s="185"/>
      <c r="E439" s="185"/>
      <c r="F439" s="185"/>
      <c r="G439" s="186"/>
      <c r="K439" s="2"/>
    </row>
    <row r="440" spans="2:11" ht="14.25" customHeight="1" x14ac:dyDescent="0.3">
      <c r="B440" s="34"/>
      <c r="C440" s="187"/>
      <c r="D440" s="187"/>
      <c r="E440" s="187"/>
      <c r="F440" s="187"/>
      <c r="G440" s="188"/>
      <c r="K440" s="2"/>
    </row>
    <row r="441" spans="2:11" ht="14.25" customHeight="1" x14ac:dyDescent="0.3">
      <c r="B441" s="34"/>
      <c r="C441" s="20" t="s">
        <v>277</v>
      </c>
      <c r="D441" s="19" t="s">
        <v>276</v>
      </c>
      <c r="E441" s="19">
        <v>5</v>
      </c>
      <c r="F441" s="18">
        <v>504.04696000000013</v>
      </c>
      <c r="G441" s="17">
        <f t="shared" ref="G441:G472" si="20">F441*(100-$G$5)/100</f>
        <v>504.04696000000013</v>
      </c>
      <c r="K441" s="2"/>
    </row>
    <row r="442" spans="2:11" ht="14.25" customHeight="1" x14ac:dyDescent="0.3">
      <c r="B442" s="21" t="s">
        <v>275</v>
      </c>
      <c r="C442" s="20" t="s">
        <v>274</v>
      </c>
      <c r="D442" s="19" t="s">
        <v>273</v>
      </c>
      <c r="E442" s="19">
        <v>5</v>
      </c>
      <c r="F442" s="18">
        <v>504.04696000000013</v>
      </c>
      <c r="G442" s="17">
        <f t="shared" si="20"/>
        <v>504.04696000000013</v>
      </c>
      <c r="K442" s="2"/>
    </row>
    <row r="443" spans="2:11" ht="14.25" customHeight="1" x14ac:dyDescent="0.3">
      <c r="B443" s="34"/>
      <c r="C443" s="20" t="s">
        <v>272</v>
      </c>
      <c r="D443" s="19" t="s">
        <v>271</v>
      </c>
      <c r="E443" s="19">
        <v>4</v>
      </c>
      <c r="F443" s="18">
        <v>504.04696000000013</v>
      </c>
      <c r="G443" s="17">
        <f t="shared" si="20"/>
        <v>504.04696000000013</v>
      </c>
      <c r="K443" s="2"/>
    </row>
    <row r="444" spans="2:11" ht="14.25" customHeight="1" x14ac:dyDescent="0.3">
      <c r="B444" s="62"/>
      <c r="C444" s="20" t="s">
        <v>270</v>
      </c>
      <c r="D444" s="19" t="s">
        <v>269</v>
      </c>
      <c r="E444" s="19">
        <v>8</v>
      </c>
      <c r="F444" s="18">
        <v>684.96903200000008</v>
      </c>
      <c r="G444" s="17">
        <f t="shared" si="20"/>
        <v>684.9690320000002</v>
      </c>
      <c r="K444" s="2"/>
    </row>
    <row r="445" spans="2:11" ht="14.25" customHeight="1" x14ac:dyDescent="0.3">
      <c r="B445" s="62"/>
      <c r="C445" s="20" t="s">
        <v>268</v>
      </c>
      <c r="D445" s="19" t="s">
        <v>267</v>
      </c>
      <c r="E445" s="19">
        <v>6</v>
      </c>
      <c r="F445" s="18">
        <v>684.96903200000008</v>
      </c>
      <c r="G445" s="17">
        <f t="shared" si="20"/>
        <v>684.9690320000002</v>
      </c>
      <c r="K445" s="2"/>
    </row>
    <row r="446" spans="2:11" ht="14.25" customHeight="1" x14ac:dyDescent="0.3">
      <c r="B446" s="62"/>
      <c r="C446" s="20" t="s">
        <v>266</v>
      </c>
      <c r="D446" s="19" t="s">
        <v>265</v>
      </c>
      <c r="E446" s="19">
        <v>9</v>
      </c>
      <c r="F446" s="18">
        <v>684.96903200000008</v>
      </c>
      <c r="G446" s="17">
        <f t="shared" si="20"/>
        <v>684.9690320000002</v>
      </c>
      <c r="K446" s="2"/>
    </row>
    <row r="447" spans="2:11" ht="14.25" customHeight="1" x14ac:dyDescent="0.3">
      <c r="B447" s="62"/>
      <c r="C447" s="20" t="s">
        <v>264</v>
      </c>
      <c r="D447" s="19" t="s">
        <v>211</v>
      </c>
      <c r="E447" s="19">
        <v>6</v>
      </c>
      <c r="F447" s="18">
        <v>1079.802072</v>
      </c>
      <c r="G447" s="17">
        <f t="shared" si="20"/>
        <v>1079.802072</v>
      </c>
      <c r="K447" s="2"/>
    </row>
    <row r="448" spans="2:11" ht="14.25" customHeight="1" x14ac:dyDescent="0.3">
      <c r="B448" s="62"/>
      <c r="C448" s="20" t="s">
        <v>263</v>
      </c>
      <c r="D448" s="19" t="s">
        <v>209</v>
      </c>
      <c r="E448" s="19">
        <v>6</v>
      </c>
      <c r="F448" s="18">
        <v>707.23878400000024</v>
      </c>
      <c r="G448" s="17">
        <f t="shared" si="20"/>
        <v>707.23878400000035</v>
      </c>
      <c r="K448" s="2"/>
    </row>
    <row r="449" spans="2:11" ht="14.25" customHeight="1" x14ac:dyDescent="0.3">
      <c r="B449" s="62"/>
      <c r="C449" s="20" t="s">
        <v>262</v>
      </c>
      <c r="D449" s="19" t="s">
        <v>207</v>
      </c>
      <c r="E449" s="19">
        <v>6</v>
      </c>
      <c r="F449" s="18">
        <v>1079.802072</v>
      </c>
      <c r="G449" s="17">
        <f t="shared" si="20"/>
        <v>1079.802072</v>
      </c>
      <c r="K449" s="2"/>
    </row>
    <row r="450" spans="2:11" ht="14.25" customHeight="1" x14ac:dyDescent="0.3">
      <c r="B450" s="62"/>
      <c r="C450" s="20" t="s">
        <v>261</v>
      </c>
      <c r="D450" s="19" t="s">
        <v>205</v>
      </c>
      <c r="E450" s="19">
        <v>6</v>
      </c>
      <c r="F450" s="18">
        <v>1501.8487040000002</v>
      </c>
      <c r="G450" s="17">
        <f t="shared" si="20"/>
        <v>1501.8487040000002</v>
      </c>
      <c r="K450" s="2"/>
    </row>
    <row r="451" spans="2:11" ht="14.25" customHeight="1" x14ac:dyDescent="0.3">
      <c r="B451" s="62"/>
      <c r="C451" s="20" t="s">
        <v>260</v>
      </c>
      <c r="D451" s="19" t="s">
        <v>203</v>
      </c>
      <c r="E451" s="19">
        <v>1</v>
      </c>
      <c r="F451" s="18">
        <v>1364.185232</v>
      </c>
      <c r="G451" s="17">
        <f t="shared" si="20"/>
        <v>1364.185232</v>
      </c>
      <c r="K451" s="2"/>
    </row>
    <row r="452" spans="2:11" ht="14.25" customHeight="1" x14ac:dyDescent="0.3">
      <c r="B452" s="62"/>
      <c r="C452" s="20" t="s">
        <v>259</v>
      </c>
      <c r="D452" s="19" t="s">
        <v>201</v>
      </c>
      <c r="E452" s="19">
        <v>1</v>
      </c>
      <c r="F452" s="18">
        <v>1501.8487040000002</v>
      </c>
      <c r="G452" s="17">
        <f t="shared" si="20"/>
        <v>1501.8487040000002</v>
      </c>
      <c r="K452" s="2"/>
    </row>
    <row r="453" spans="2:11" ht="14.25" customHeight="1" x14ac:dyDescent="0.3">
      <c r="B453" s="62"/>
      <c r="C453" s="20" t="s">
        <v>258</v>
      </c>
      <c r="D453" s="19" t="s">
        <v>199</v>
      </c>
      <c r="E453" s="19">
        <v>1</v>
      </c>
      <c r="F453" s="18">
        <v>1039.8243840000002</v>
      </c>
      <c r="G453" s="17">
        <f t="shared" si="20"/>
        <v>1039.8243840000002</v>
      </c>
      <c r="K453" s="2"/>
    </row>
    <row r="454" spans="2:11" ht="14.25" customHeight="1" x14ac:dyDescent="0.3">
      <c r="B454" s="62"/>
      <c r="C454" s="20" t="s">
        <v>257</v>
      </c>
      <c r="D454" s="19" t="s">
        <v>197</v>
      </c>
      <c r="E454" s="19">
        <v>1</v>
      </c>
      <c r="F454" s="18">
        <v>2134.0759520000001</v>
      </c>
      <c r="G454" s="17">
        <f t="shared" si="20"/>
        <v>2134.0759520000001</v>
      </c>
      <c r="K454" s="2"/>
    </row>
    <row r="455" spans="2:11" ht="14.25" customHeight="1" x14ac:dyDescent="0.3">
      <c r="B455" s="62"/>
      <c r="C455" s="20" t="s">
        <v>256</v>
      </c>
      <c r="D455" s="19" t="s">
        <v>195</v>
      </c>
      <c r="E455" s="19">
        <v>1</v>
      </c>
      <c r="F455" s="18">
        <v>2134.0759520000001</v>
      </c>
      <c r="G455" s="17">
        <f t="shared" si="20"/>
        <v>2134.0759520000001</v>
      </c>
      <c r="K455" s="2"/>
    </row>
    <row r="456" spans="2:11" ht="14.25" customHeight="1" x14ac:dyDescent="0.3">
      <c r="B456" s="62"/>
      <c r="C456" s="20" t="s">
        <v>255</v>
      </c>
      <c r="D456" s="19" t="s">
        <v>193</v>
      </c>
      <c r="E456" s="19">
        <v>1</v>
      </c>
      <c r="F456" s="18">
        <v>1928.8054680000002</v>
      </c>
      <c r="G456" s="17">
        <f t="shared" si="20"/>
        <v>1928.805468</v>
      </c>
      <c r="K456" s="2"/>
    </row>
    <row r="457" spans="2:11" ht="14.25" customHeight="1" x14ac:dyDescent="0.3">
      <c r="B457" s="62"/>
      <c r="C457" s="20" t="s">
        <v>254</v>
      </c>
      <c r="D457" s="19" t="s">
        <v>191</v>
      </c>
      <c r="E457" s="19">
        <v>1</v>
      </c>
      <c r="F457" s="18">
        <v>1928.8054680000002</v>
      </c>
      <c r="G457" s="17">
        <f t="shared" si="20"/>
        <v>1928.805468</v>
      </c>
      <c r="K457" s="2"/>
    </row>
    <row r="458" spans="2:11" ht="14.25" customHeight="1" x14ac:dyDescent="0.3">
      <c r="B458" s="62"/>
      <c r="C458" s="20" t="s">
        <v>253</v>
      </c>
      <c r="D458" s="19" t="s">
        <v>189</v>
      </c>
      <c r="E458" s="19">
        <v>1</v>
      </c>
      <c r="F458" s="18">
        <v>3467.3397120000004</v>
      </c>
      <c r="G458" s="17">
        <f t="shared" si="20"/>
        <v>3467.3397120000004</v>
      </c>
      <c r="K458" s="2"/>
    </row>
    <row r="459" spans="2:11" ht="14.25" customHeight="1" x14ac:dyDescent="0.3">
      <c r="B459" s="62"/>
      <c r="C459" s="20" t="s">
        <v>252</v>
      </c>
      <c r="D459" s="19" t="s">
        <v>187</v>
      </c>
      <c r="E459" s="19">
        <v>1</v>
      </c>
      <c r="F459" s="18">
        <v>3467.3397120000004</v>
      </c>
      <c r="G459" s="17">
        <f t="shared" si="20"/>
        <v>3467.3397120000004</v>
      </c>
      <c r="K459" s="2"/>
    </row>
    <row r="460" spans="2:11" ht="14.25" customHeight="1" x14ac:dyDescent="0.3">
      <c r="B460" s="62"/>
      <c r="C460" s="20" t="s">
        <v>251</v>
      </c>
      <c r="D460" s="19" t="s">
        <v>185</v>
      </c>
      <c r="E460" s="19">
        <v>1</v>
      </c>
      <c r="F460" s="18">
        <v>3467.3397120000004</v>
      </c>
      <c r="G460" s="17">
        <f t="shared" si="20"/>
        <v>3467.3397120000004</v>
      </c>
      <c r="K460" s="2"/>
    </row>
    <row r="461" spans="2:11" ht="14.25" customHeight="1" x14ac:dyDescent="0.3">
      <c r="B461" s="62"/>
      <c r="C461" s="20" t="s">
        <v>250</v>
      </c>
      <c r="D461" s="19" t="s">
        <v>183</v>
      </c>
      <c r="E461" s="19">
        <v>1</v>
      </c>
      <c r="F461" s="18">
        <v>3467.3397120000004</v>
      </c>
      <c r="G461" s="17">
        <f t="shared" si="20"/>
        <v>3467.3397120000004</v>
      </c>
      <c r="K461" s="2"/>
    </row>
    <row r="462" spans="2:11" ht="14.25" customHeight="1" x14ac:dyDescent="0.3">
      <c r="B462" s="62"/>
      <c r="C462" s="20" t="s">
        <v>249</v>
      </c>
      <c r="D462" s="19" t="s">
        <v>181</v>
      </c>
      <c r="E462" s="19">
        <v>1</v>
      </c>
      <c r="F462" s="18">
        <v>3467.3397120000004</v>
      </c>
      <c r="G462" s="17">
        <f t="shared" si="20"/>
        <v>3467.3397120000004</v>
      </c>
      <c r="K462" s="2"/>
    </row>
    <row r="463" spans="2:11" ht="14.25" customHeight="1" x14ac:dyDescent="0.3">
      <c r="B463" s="62"/>
      <c r="C463" s="20" t="s">
        <v>248</v>
      </c>
      <c r="D463" s="19" t="s">
        <v>179</v>
      </c>
      <c r="E463" s="19">
        <v>1</v>
      </c>
      <c r="F463" s="18">
        <v>4047.6454040000003</v>
      </c>
      <c r="G463" s="17">
        <f t="shared" si="20"/>
        <v>4047.6454040000008</v>
      </c>
      <c r="K463" s="2"/>
    </row>
    <row r="464" spans="2:11" ht="14.25" customHeight="1" x14ac:dyDescent="0.3">
      <c r="B464" s="62"/>
      <c r="C464" s="20" t="s">
        <v>247</v>
      </c>
      <c r="D464" s="19" t="s">
        <v>177</v>
      </c>
      <c r="E464" s="19">
        <v>1</v>
      </c>
      <c r="F464" s="18">
        <v>4047.6454040000003</v>
      </c>
      <c r="G464" s="17">
        <f t="shared" si="20"/>
        <v>4047.6454040000008</v>
      </c>
      <c r="K464" s="2"/>
    </row>
    <row r="465" spans="2:11" ht="14.25" customHeight="1" x14ac:dyDescent="0.3">
      <c r="B465" s="62"/>
      <c r="C465" s="20" t="s">
        <v>246</v>
      </c>
      <c r="D465" s="19" t="s">
        <v>175</v>
      </c>
      <c r="E465" s="19">
        <v>1</v>
      </c>
      <c r="F465" s="18">
        <v>3857.6446440000004</v>
      </c>
      <c r="G465" s="17">
        <f t="shared" si="20"/>
        <v>3857.6446440000004</v>
      </c>
      <c r="K465" s="2"/>
    </row>
    <row r="466" spans="2:11" ht="14.25" customHeight="1" x14ac:dyDescent="0.3">
      <c r="B466" s="62"/>
      <c r="C466" s="20" t="s">
        <v>245</v>
      </c>
      <c r="D466" s="19" t="s">
        <v>173</v>
      </c>
      <c r="E466" s="19">
        <v>1</v>
      </c>
      <c r="F466" s="18">
        <v>3857.6446440000004</v>
      </c>
      <c r="G466" s="17">
        <f t="shared" si="20"/>
        <v>3857.6446440000004</v>
      </c>
      <c r="K466" s="2"/>
    </row>
    <row r="467" spans="2:11" ht="14.25" customHeight="1" x14ac:dyDescent="0.3">
      <c r="B467" s="62"/>
      <c r="C467" s="20" t="s">
        <v>244</v>
      </c>
      <c r="D467" s="19" t="s">
        <v>171</v>
      </c>
      <c r="E467" s="19">
        <v>1</v>
      </c>
      <c r="F467" s="18">
        <v>4047.6454040000003</v>
      </c>
      <c r="G467" s="17">
        <f t="shared" si="20"/>
        <v>4047.6454040000008</v>
      </c>
      <c r="K467" s="2"/>
    </row>
    <row r="468" spans="2:11" ht="14.25" customHeight="1" x14ac:dyDescent="0.3">
      <c r="B468" s="62"/>
      <c r="C468" s="20" t="s">
        <v>243</v>
      </c>
      <c r="D468" s="19" t="s">
        <v>169</v>
      </c>
      <c r="E468" s="19">
        <v>1</v>
      </c>
      <c r="F468" s="18">
        <v>4047.6454040000003</v>
      </c>
      <c r="G468" s="17">
        <f t="shared" si="20"/>
        <v>4047.6454040000008</v>
      </c>
      <c r="K468" s="2"/>
    </row>
    <row r="469" spans="2:11" ht="14.25" customHeight="1" x14ac:dyDescent="0.3">
      <c r="B469" s="62"/>
      <c r="C469" s="20" t="s">
        <v>242</v>
      </c>
      <c r="D469" s="19" t="s">
        <v>167</v>
      </c>
      <c r="E469" s="19">
        <v>1</v>
      </c>
      <c r="F469" s="18">
        <v>4958.8737680000004</v>
      </c>
      <c r="G469" s="17">
        <f t="shared" si="20"/>
        <v>4958.8737680000004</v>
      </c>
      <c r="K469" s="2"/>
    </row>
    <row r="470" spans="2:11" ht="14.25" customHeight="1" x14ac:dyDescent="0.3">
      <c r="B470" s="62"/>
      <c r="C470" s="20" t="s">
        <v>241</v>
      </c>
      <c r="D470" s="19" t="s">
        <v>165</v>
      </c>
      <c r="E470" s="19">
        <v>1</v>
      </c>
      <c r="F470" s="18">
        <v>4958.8737680000004</v>
      </c>
      <c r="G470" s="17">
        <f t="shared" si="20"/>
        <v>4958.8737680000004</v>
      </c>
      <c r="K470" s="2"/>
    </row>
    <row r="471" spans="2:11" ht="14.25" customHeight="1" x14ac:dyDescent="0.3">
      <c r="B471" s="62"/>
      <c r="C471" s="20" t="s">
        <v>240</v>
      </c>
      <c r="D471" s="19" t="s">
        <v>163</v>
      </c>
      <c r="E471" s="19">
        <v>1</v>
      </c>
      <c r="F471" s="18">
        <v>4958.8737680000004</v>
      </c>
      <c r="G471" s="17">
        <f t="shared" si="20"/>
        <v>4958.8737680000004</v>
      </c>
      <c r="K471" s="2"/>
    </row>
    <row r="472" spans="2:11" ht="14.25" customHeight="1" x14ac:dyDescent="0.3">
      <c r="B472" s="62"/>
      <c r="C472" s="20" t="s">
        <v>239</v>
      </c>
      <c r="D472" s="19" t="s">
        <v>161</v>
      </c>
      <c r="E472" s="19">
        <v>1</v>
      </c>
      <c r="F472" s="18">
        <v>4958.8737680000004</v>
      </c>
      <c r="G472" s="17">
        <f t="shared" si="20"/>
        <v>4958.8737680000004</v>
      </c>
      <c r="K472" s="2"/>
    </row>
    <row r="473" spans="2:11" ht="14.25" customHeight="1" x14ac:dyDescent="0.3">
      <c r="B473" s="62"/>
      <c r="C473" s="20" t="s">
        <v>238</v>
      </c>
      <c r="D473" s="19" t="s">
        <v>159</v>
      </c>
      <c r="E473" s="19">
        <v>1</v>
      </c>
      <c r="F473" s="18">
        <v>4958.8737680000004</v>
      </c>
      <c r="G473" s="17">
        <f t="shared" ref="G473:G504" si="21">F473*(100-$G$5)/100</f>
        <v>4958.8737680000004</v>
      </c>
      <c r="K473" s="2"/>
    </row>
    <row r="474" spans="2:11" ht="14.25" customHeight="1" x14ac:dyDescent="0.3">
      <c r="B474" s="62"/>
      <c r="C474" s="20" t="s">
        <v>237</v>
      </c>
      <c r="D474" s="19" t="s">
        <v>157</v>
      </c>
      <c r="E474" s="19">
        <v>1</v>
      </c>
      <c r="F474" s="18">
        <v>4958.8737680000004</v>
      </c>
      <c r="G474" s="17">
        <f t="shared" si="21"/>
        <v>4958.8737680000004</v>
      </c>
      <c r="K474" s="2"/>
    </row>
    <row r="475" spans="2:11" ht="14.25" customHeight="1" x14ac:dyDescent="0.3">
      <c r="B475" s="62"/>
      <c r="C475" s="20" t="s">
        <v>236</v>
      </c>
      <c r="D475" s="19" t="s">
        <v>155</v>
      </c>
      <c r="E475" s="19">
        <v>1</v>
      </c>
      <c r="F475" s="18">
        <v>6815.1620920000005</v>
      </c>
      <c r="G475" s="17">
        <f t="shared" si="21"/>
        <v>6815.1620920000005</v>
      </c>
      <c r="K475" s="2"/>
    </row>
    <row r="476" spans="2:11" ht="14.25" customHeight="1" x14ac:dyDescent="0.3">
      <c r="B476" s="62"/>
      <c r="C476" s="20" t="s">
        <v>235</v>
      </c>
      <c r="D476" s="19" t="s">
        <v>153</v>
      </c>
      <c r="E476" s="19">
        <v>1</v>
      </c>
      <c r="F476" s="18">
        <v>6815.1620920000005</v>
      </c>
      <c r="G476" s="17">
        <f t="shared" si="21"/>
        <v>6815.1620920000005</v>
      </c>
      <c r="K476" s="2"/>
    </row>
    <row r="477" spans="2:11" ht="14.25" customHeight="1" x14ac:dyDescent="0.3">
      <c r="B477" s="62"/>
      <c r="C477" s="20" t="s">
        <v>234</v>
      </c>
      <c r="D477" s="19" t="s">
        <v>151</v>
      </c>
      <c r="E477" s="19">
        <v>1</v>
      </c>
      <c r="F477" s="18">
        <v>6815.1620920000005</v>
      </c>
      <c r="G477" s="17">
        <f t="shared" si="21"/>
        <v>6815.1620920000005</v>
      </c>
      <c r="K477" s="2"/>
    </row>
    <row r="478" spans="2:11" ht="14.25" customHeight="1" x14ac:dyDescent="0.3">
      <c r="B478" s="62"/>
      <c r="C478" s="20" t="s">
        <v>233</v>
      </c>
      <c r="D478" s="19" t="s">
        <v>149</v>
      </c>
      <c r="E478" s="19">
        <v>1</v>
      </c>
      <c r="F478" s="18">
        <v>6815.1620920000005</v>
      </c>
      <c r="G478" s="17">
        <f t="shared" si="21"/>
        <v>6815.1620920000005</v>
      </c>
      <c r="K478" s="2"/>
    </row>
    <row r="479" spans="2:11" ht="14.25" customHeight="1" x14ac:dyDescent="0.3">
      <c r="B479" s="62"/>
      <c r="C479" s="20" t="s">
        <v>232</v>
      </c>
      <c r="D479" s="19" t="s">
        <v>147</v>
      </c>
      <c r="E479" s="19">
        <v>1</v>
      </c>
      <c r="F479" s="18">
        <v>6815.1620920000005</v>
      </c>
      <c r="G479" s="17">
        <f t="shared" si="21"/>
        <v>6815.1620920000005</v>
      </c>
      <c r="K479" s="2"/>
    </row>
    <row r="480" spans="2:11" ht="14.25" customHeight="1" x14ac:dyDescent="0.3">
      <c r="B480" s="62"/>
      <c r="C480" s="20" t="s">
        <v>231</v>
      </c>
      <c r="D480" s="19" t="s">
        <v>145</v>
      </c>
      <c r="E480" s="19">
        <v>1</v>
      </c>
      <c r="F480" s="18">
        <v>6815.1620920000005</v>
      </c>
      <c r="G480" s="17">
        <f t="shared" si="21"/>
        <v>6815.1620920000005</v>
      </c>
      <c r="K480" s="2"/>
    </row>
    <row r="481" spans="2:11" ht="14.25" customHeight="1" x14ac:dyDescent="0.3">
      <c r="B481" s="62"/>
      <c r="C481" s="20" t="s">
        <v>230</v>
      </c>
      <c r="D481" s="19" t="s">
        <v>143</v>
      </c>
      <c r="E481" s="19">
        <v>1</v>
      </c>
      <c r="F481" s="18">
        <v>8532.5509839999995</v>
      </c>
      <c r="G481" s="17">
        <f t="shared" si="21"/>
        <v>8532.5509839999995</v>
      </c>
      <c r="K481" s="2"/>
    </row>
    <row r="482" spans="2:11" ht="14.25" customHeight="1" x14ac:dyDescent="0.3">
      <c r="B482" s="43"/>
      <c r="C482" s="20" t="s">
        <v>229</v>
      </c>
      <c r="D482" s="19" t="s">
        <v>141</v>
      </c>
      <c r="E482" s="19">
        <v>1</v>
      </c>
      <c r="F482" s="18">
        <v>8532.5509839999995</v>
      </c>
      <c r="G482" s="17">
        <f t="shared" si="21"/>
        <v>8532.5509839999995</v>
      </c>
      <c r="K482" s="2"/>
    </row>
    <row r="483" spans="2:11" ht="14.25" customHeight="1" x14ac:dyDescent="0.3">
      <c r="B483" s="43"/>
      <c r="C483" s="20" t="s">
        <v>228</v>
      </c>
      <c r="D483" s="19" t="s">
        <v>139</v>
      </c>
      <c r="E483" s="19">
        <v>1</v>
      </c>
      <c r="F483" s="18">
        <v>8532.5509839999995</v>
      </c>
      <c r="G483" s="17">
        <f t="shared" si="21"/>
        <v>8532.5509839999995</v>
      </c>
      <c r="K483" s="2"/>
    </row>
    <row r="484" spans="2:11" ht="14.25" customHeight="1" x14ac:dyDescent="0.3">
      <c r="B484" s="43"/>
      <c r="C484" s="20" t="s">
        <v>227</v>
      </c>
      <c r="D484" s="19" t="s">
        <v>226</v>
      </c>
      <c r="E484" s="19">
        <v>1</v>
      </c>
      <c r="F484" s="18">
        <v>8532.5509839999995</v>
      </c>
      <c r="G484" s="17">
        <f t="shared" si="21"/>
        <v>8532.5509839999995</v>
      </c>
      <c r="K484" s="2"/>
    </row>
    <row r="485" spans="2:11" ht="14.25" customHeight="1" x14ac:dyDescent="0.3">
      <c r="B485" s="43"/>
      <c r="C485" s="20" t="s">
        <v>225</v>
      </c>
      <c r="D485" s="19" t="s">
        <v>135</v>
      </c>
      <c r="E485" s="19">
        <v>1</v>
      </c>
      <c r="F485" s="18">
        <v>8532.5509839999995</v>
      </c>
      <c r="G485" s="17">
        <f t="shared" si="21"/>
        <v>8532.5509839999995</v>
      </c>
      <c r="K485" s="2"/>
    </row>
    <row r="486" spans="2:11" ht="14.25" customHeight="1" x14ac:dyDescent="0.3">
      <c r="B486" s="43"/>
      <c r="C486" s="20" t="s">
        <v>224</v>
      </c>
      <c r="D486" s="19" t="s">
        <v>133</v>
      </c>
      <c r="E486" s="19">
        <v>1</v>
      </c>
      <c r="F486" s="18">
        <v>8532.5509839999995</v>
      </c>
      <c r="G486" s="17">
        <f t="shared" si="21"/>
        <v>8532.5509839999995</v>
      </c>
      <c r="K486" s="2"/>
    </row>
    <row r="487" spans="2:11" ht="14.25" customHeight="1" x14ac:dyDescent="0.3">
      <c r="B487" s="43"/>
      <c r="C487" s="20" t="s">
        <v>223</v>
      </c>
      <c r="D487" s="19" t="s">
        <v>131</v>
      </c>
      <c r="E487" s="19">
        <v>1</v>
      </c>
      <c r="F487" s="18">
        <v>8532.5509839999995</v>
      </c>
      <c r="G487" s="17">
        <f t="shared" si="21"/>
        <v>8532.5509839999995</v>
      </c>
      <c r="K487" s="2"/>
    </row>
    <row r="488" spans="2:11" ht="14.25" customHeight="1" x14ac:dyDescent="0.3">
      <c r="B488" s="43"/>
      <c r="C488" s="20" t="s">
        <v>222</v>
      </c>
      <c r="D488" s="19" t="s">
        <v>129</v>
      </c>
      <c r="E488" s="19">
        <v>1</v>
      </c>
      <c r="F488" s="18">
        <v>8638.4278120000017</v>
      </c>
      <c r="G488" s="17">
        <f t="shared" si="21"/>
        <v>8638.4278120000017</v>
      </c>
      <c r="K488" s="2"/>
    </row>
    <row r="489" spans="2:11" ht="14.25" customHeight="1" x14ac:dyDescent="0.3">
      <c r="B489" s="43"/>
      <c r="C489" s="20" t="s">
        <v>221</v>
      </c>
      <c r="D489" s="19" t="s">
        <v>127</v>
      </c>
      <c r="E489" s="19">
        <v>1</v>
      </c>
      <c r="F489" s="18">
        <v>8638.4278120000017</v>
      </c>
      <c r="G489" s="17">
        <f t="shared" si="21"/>
        <v>8638.4278120000017</v>
      </c>
      <c r="K489" s="2"/>
    </row>
    <row r="490" spans="2:11" ht="14.25" customHeight="1" x14ac:dyDescent="0.3">
      <c r="B490" s="43"/>
      <c r="C490" s="20" t="s">
        <v>220</v>
      </c>
      <c r="D490" s="19" t="s">
        <v>125</v>
      </c>
      <c r="E490" s="19">
        <v>1</v>
      </c>
      <c r="F490" s="18">
        <v>12846.422172000002</v>
      </c>
      <c r="G490" s="17">
        <f t="shared" si="21"/>
        <v>12846.422172000002</v>
      </c>
      <c r="K490" s="2"/>
    </row>
    <row r="491" spans="2:11" ht="14.25" customHeight="1" x14ac:dyDescent="0.3">
      <c r="B491" s="43"/>
      <c r="C491" s="20" t="s">
        <v>219</v>
      </c>
      <c r="D491" s="19" t="s">
        <v>123</v>
      </c>
      <c r="E491" s="19">
        <v>1</v>
      </c>
      <c r="F491" s="18">
        <v>12846.422172000002</v>
      </c>
      <c r="G491" s="17">
        <f t="shared" si="21"/>
        <v>12846.422172000002</v>
      </c>
      <c r="K491" s="2"/>
    </row>
    <row r="492" spans="2:11" ht="14.25" customHeight="1" x14ac:dyDescent="0.3">
      <c r="B492" s="43"/>
      <c r="C492" s="20" t="s">
        <v>218</v>
      </c>
      <c r="D492" s="19" t="s">
        <v>121</v>
      </c>
      <c r="E492" s="19">
        <v>1</v>
      </c>
      <c r="F492" s="18">
        <v>12846.422172000002</v>
      </c>
      <c r="G492" s="17">
        <f t="shared" si="21"/>
        <v>12846.422172000002</v>
      </c>
      <c r="K492" s="2"/>
    </row>
    <row r="493" spans="2:11" ht="14.25" customHeight="1" x14ac:dyDescent="0.3">
      <c r="B493" s="43"/>
      <c r="C493" s="20" t="s">
        <v>217</v>
      </c>
      <c r="D493" s="19" t="s">
        <v>119</v>
      </c>
      <c r="E493" s="19">
        <v>1</v>
      </c>
      <c r="F493" s="18">
        <v>20624.251036000001</v>
      </c>
      <c r="G493" s="17">
        <f t="shared" si="21"/>
        <v>20624.251036000001</v>
      </c>
      <c r="K493" s="2"/>
    </row>
    <row r="494" spans="2:11" ht="14.25" customHeight="1" x14ac:dyDescent="0.3">
      <c r="B494" s="43"/>
      <c r="C494" s="20" t="s">
        <v>216</v>
      </c>
      <c r="D494" s="19" t="s">
        <v>117</v>
      </c>
      <c r="E494" s="19">
        <v>1</v>
      </c>
      <c r="F494" s="18">
        <v>20624.251036000001</v>
      </c>
      <c r="G494" s="17">
        <f t="shared" si="21"/>
        <v>20624.251036000001</v>
      </c>
      <c r="K494" s="2"/>
    </row>
    <row r="495" spans="2:11" ht="14.25" customHeight="1" x14ac:dyDescent="0.3">
      <c r="B495" s="43"/>
      <c r="C495" s="20" t="s">
        <v>215</v>
      </c>
      <c r="D495" s="19" t="s">
        <v>115</v>
      </c>
      <c r="E495" s="19">
        <v>1</v>
      </c>
      <c r="F495" s="18">
        <v>23004.058308000003</v>
      </c>
      <c r="G495" s="17">
        <f t="shared" si="21"/>
        <v>23004.058308</v>
      </c>
      <c r="K495" s="2"/>
    </row>
    <row r="496" spans="2:11" ht="14.25" customHeight="1" x14ac:dyDescent="0.3">
      <c r="B496" s="62"/>
      <c r="C496" s="20" t="s">
        <v>214</v>
      </c>
      <c r="D496" s="19" t="s">
        <v>113</v>
      </c>
      <c r="E496" s="19">
        <v>1</v>
      </c>
      <c r="F496" s="18">
        <v>23004.058308000003</v>
      </c>
      <c r="G496" s="17">
        <f t="shared" si="21"/>
        <v>23004.058308</v>
      </c>
      <c r="K496" s="2"/>
    </row>
    <row r="497" spans="2:11" ht="14.25" customHeight="1" x14ac:dyDescent="0.2">
      <c r="B497" s="62"/>
      <c r="C497" s="189" t="s">
        <v>213</v>
      </c>
      <c r="D497" s="189"/>
      <c r="E497" s="189"/>
      <c r="F497" s="189"/>
      <c r="G497" s="190"/>
      <c r="K497" s="2"/>
    </row>
    <row r="498" spans="2:11" ht="14.25" customHeight="1" x14ac:dyDescent="0.2">
      <c r="B498" s="62"/>
      <c r="C498" s="187"/>
      <c r="D498" s="187"/>
      <c r="E498" s="187"/>
      <c r="F498" s="187"/>
      <c r="G498" s="188"/>
      <c r="K498" s="2"/>
    </row>
    <row r="499" spans="2:11" ht="14.25" customHeight="1" x14ac:dyDescent="0.3">
      <c r="B499" s="34"/>
      <c r="C499" s="20" t="s">
        <v>212</v>
      </c>
      <c r="D499" s="19" t="s">
        <v>211</v>
      </c>
      <c r="E499" s="19">
        <v>6</v>
      </c>
      <c r="F499" s="18">
        <v>1042.734508</v>
      </c>
      <c r="G499" s="17">
        <f t="shared" ref="G499:G530" si="22">F499*(100-$G$5)/100</f>
        <v>1042.734508</v>
      </c>
      <c r="K499" s="2"/>
    </row>
    <row r="500" spans="2:11" ht="14.25" customHeight="1" x14ac:dyDescent="0.3">
      <c r="B500" s="62"/>
      <c r="C500" s="20" t="s">
        <v>210</v>
      </c>
      <c r="D500" s="19" t="s">
        <v>209</v>
      </c>
      <c r="E500" s="19">
        <v>6</v>
      </c>
      <c r="F500" s="18">
        <v>1051.8244320000001</v>
      </c>
      <c r="G500" s="17">
        <f t="shared" si="22"/>
        <v>1051.8244320000001</v>
      </c>
      <c r="K500" s="2"/>
    </row>
    <row r="501" spans="2:11" ht="14.25" customHeight="1" x14ac:dyDescent="0.3">
      <c r="B501" s="34"/>
      <c r="C501" s="20" t="s">
        <v>208</v>
      </c>
      <c r="D501" s="19" t="s">
        <v>207</v>
      </c>
      <c r="E501" s="19">
        <v>6</v>
      </c>
      <c r="F501" s="18">
        <v>1042.734508</v>
      </c>
      <c r="G501" s="17">
        <f t="shared" si="22"/>
        <v>1042.734508</v>
      </c>
      <c r="K501" s="2"/>
    </row>
    <row r="502" spans="2:11" ht="14.25" customHeight="1" x14ac:dyDescent="0.3">
      <c r="B502" s="62"/>
      <c r="C502" s="20" t="s">
        <v>206</v>
      </c>
      <c r="D502" s="19" t="s">
        <v>205</v>
      </c>
      <c r="E502" s="19">
        <v>6</v>
      </c>
      <c r="F502" s="18">
        <v>1460.7698880000003</v>
      </c>
      <c r="G502" s="17">
        <f t="shared" si="22"/>
        <v>1460.7698880000003</v>
      </c>
      <c r="K502" s="2"/>
    </row>
    <row r="503" spans="2:11" ht="14.25" customHeight="1" x14ac:dyDescent="0.3">
      <c r="B503" s="62"/>
      <c r="C503" s="20" t="s">
        <v>204</v>
      </c>
      <c r="D503" s="19" t="s">
        <v>203</v>
      </c>
      <c r="E503" s="19">
        <v>1</v>
      </c>
      <c r="F503" s="18">
        <v>1548.4893400000003</v>
      </c>
      <c r="G503" s="17">
        <f t="shared" si="22"/>
        <v>1548.4893400000003</v>
      </c>
      <c r="K503" s="2"/>
    </row>
    <row r="504" spans="2:11" ht="14.25" customHeight="1" x14ac:dyDescent="0.3">
      <c r="B504" s="62"/>
      <c r="C504" s="20" t="s">
        <v>202</v>
      </c>
      <c r="D504" s="19" t="s">
        <v>201</v>
      </c>
      <c r="E504" s="19">
        <v>1</v>
      </c>
      <c r="F504" s="18">
        <v>1460.7698880000003</v>
      </c>
      <c r="G504" s="17">
        <f t="shared" si="22"/>
        <v>1460.7698880000003</v>
      </c>
      <c r="K504" s="2"/>
    </row>
    <row r="505" spans="2:11" ht="14.25" customHeight="1" x14ac:dyDescent="0.3">
      <c r="B505" s="62"/>
      <c r="C505" s="20" t="s">
        <v>200</v>
      </c>
      <c r="D505" s="19" t="s">
        <v>199</v>
      </c>
      <c r="E505" s="19">
        <v>1</v>
      </c>
      <c r="F505" s="18">
        <v>1483.6014400000004</v>
      </c>
      <c r="G505" s="17">
        <f t="shared" si="22"/>
        <v>1483.6014400000004</v>
      </c>
      <c r="K505" s="2"/>
    </row>
    <row r="506" spans="2:11" ht="14.25" customHeight="1" x14ac:dyDescent="0.3">
      <c r="B506" s="62"/>
      <c r="C506" s="20" t="s">
        <v>198</v>
      </c>
      <c r="D506" s="19" t="s">
        <v>197</v>
      </c>
      <c r="E506" s="19">
        <v>1</v>
      </c>
      <c r="F506" s="18">
        <v>2099.9971640000003</v>
      </c>
      <c r="G506" s="17">
        <f t="shared" si="22"/>
        <v>2099.9971640000003</v>
      </c>
      <c r="K506" s="2"/>
    </row>
    <row r="507" spans="2:11" ht="14.25" customHeight="1" x14ac:dyDescent="0.3">
      <c r="B507" s="62"/>
      <c r="C507" s="20" t="s">
        <v>196</v>
      </c>
      <c r="D507" s="19" t="s">
        <v>195</v>
      </c>
      <c r="E507" s="19">
        <v>1</v>
      </c>
      <c r="F507" s="18">
        <v>2099.9971640000003</v>
      </c>
      <c r="G507" s="17">
        <f t="shared" si="22"/>
        <v>2099.9971640000003</v>
      </c>
      <c r="K507" s="2"/>
    </row>
    <row r="508" spans="2:11" ht="14.25" customHeight="1" x14ac:dyDescent="0.3">
      <c r="B508" s="62"/>
      <c r="C508" s="20" t="s">
        <v>194</v>
      </c>
      <c r="D508" s="19" t="s">
        <v>193</v>
      </c>
      <c r="E508" s="19">
        <v>1</v>
      </c>
      <c r="F508" s="18">
        <v>2223.3347360000002</v>
      </c>
      <c r="G508" s="17">
        <f t="shared" si="22"/>
        <v>2223.3347360000002</v>
      </c>
      <c r="K508" s="2"/>
    </row>
    <row r="509" spans="2:11" ht="14.25" customHeight="1" x14ac:dyDescent="0.3">
      <c r="B509" s="62"/>
      <c r="C509" s="20" t="s">
        <v>192</v>
      </c>
      <c r="D509" s="19" t="s">
        <v>191</v>
      </c>
      <c r="E509" s="19">
        <v>1</v>
      </c>
      <c r="F509" s="18">
        <v>2223.3347360000002</v>
      </c>
      <c r="G509" s="17">
        <f t="shared" si="22"/>
        <v>2223.3347360000002</v>
      </c>
      <c r="K509" s="2"/>
    </row>
    <row r="510" spans="2:11" ht="14.25" customHeight="1" x14ac:dyDescent="0.3">
      <c r="B510" s="62"/>
      <c r="C510" s="20" t="s">
        <v>190</v>
      </c>
      <c r="D510" s="19" t="s">
        <v>189</v>
      </c>
      <c r="E510" s="19">
        <v>1</v>
      </c>
      <c r="F510" s="18">
        <v>3778.8802840000003</v>
      </c>
      <c r="G510" s="17">
        <f t="shared" si="22"/>
        <v>3778.8802840000003</v>
      </c>
      <c r="K510" s="2"/>
    </row>
    <row r="511" spans="2:11" ht="14.25" customHeight="1" x14ac:dyDescent="0.3">
      <c r="B511" s="62"/>
      <c r="C511" s="20" t="s">
        <v>188</v>
      </c>
      <c r="D511" s="19" t="s">
        <v>187</v>
      </c>
      <c r="E511" s="19">
        <v>1</v>
      </c>
      <c r="F511" s="18">
        <v>3778.8802840000003</v>
      </c>
      <c r="G511" s="17">
        <f t="shared" si="22"/>
        <v>3778.8802840000003</v>
      </c>
      <c r="K511" s="2"/>
    </row>
    <row r="512" spans="2:11" ht="14.25" customHeight="1" x14ac:dyDescent="0.3">
      <c r="B512" s="62"/>
      <c r="C512" s="20" t="s">
        <v>186</v>
      </c>
      <c r="D512" s="19" t="s">
        <v>185</v>
      </c>
      <c r="E512" s="19">
        <v>1</v>
      </c>
      <c r="F512" s="18">
        <v>3434.2834000000007</v>
      </c>
      <c r="G512" s="17">
        <f t="shared" si="22"/>
        <v>3434.2834000000007</v>
      </c>
      <c r="K512" s="2"/>
    </row>
    <row r="513" spans="2:11" ht="14.25" customHeight="1" x14ac:dyDescent="0.3">
      <c r="B513" s="62"/>
      <c r="C513" s="20" t="s">
        <v>184</v>
      </c>
      <c r="D513" s="19" t="s">
        <v>183</v>
      </c>
      <c r="E513" s="19">
        <v>1</v>
      </c>
      <c r="F513" s="18">
        <v>3434.2834000000007</v>
      </c>
      <c r="G513" s="17">
        <f t="shared" si="22"/>
        <v>3434.2834000000007</v>
      </c>
      <c r="K513" s="2"/>
    </row>
    <row r="514" spans="2:11" ht="14.25" customHeight="1" x14ac:dyDescent="0.3">
      <c r="B514" s="62"/>
      <c r="C514" s="20" t="s">
        <v>182</v>
      </c>
      <c r="D514" s="19" t="s">
        <v>181</v>
      </c>
      <c r="E514" s="19">
        <v>1</v>
      </c>
      <c r="F514" s="18">
        <v>3434.2834000000007</v>
      </c>
      <c r="G514" s="17">
        <f t="shared" si="22"/>
        <v>3434.2834000000007</v>
      </c>
      <c r="K514" s="2"/>
    </row>
    <row r="515" spans="2:11" ht="14.25" customHeight="1" x14ac:dyDescent="0.3">
      <c r="B515" s="62"/>
      <c r="C515" s="20" t="s">
        <v>180</v>
      </c>
      <c r="D515" s="19" t="s">
        <v>179</v>
      </c>
      <c r="E515" s="19">
        <v>1</v>
      </c>
      <c r="F515" s="18">
        <v>3782.0713080000005</v>
      </c>
      <c r="G515" s="17">
        <f t="shared" si="22"/>
        <v>3782.0713080000005</v>
      </c>
      <c r="K515" s="2"/>
    </row>
    <row r="516" spans="2:11" ht="14.25" customHeight="1" x14ac:dyDescent="0.3">
      <c r="B516" s="62"/>
      <c r="C516" s="20" t="s">
        <v>178</v>
      </c>
      <c r="D516" s="19" t="s">
        <v>177</v>
      </c>
      <c r="E516" s="19">
        <v>1</v>
      </c>
      <c r="F516" s="18">
        <v>4026.6116120000006</v>
      </c>
      <c r="G516" s="17">
        <f t="shared" si="22"/>
        <v>4026.6116120000011</v>
      </c>
      <c r="K516" s="2"/>
    </row>
    <row r="517" spans="2:11" ht="14.25" customHeight="1" x14ac:dyDescent="0.3">
      <c r="B517" s="62"/>
      <c r="C517" s="20" t="s">
        <v>176</v>
      </c>
      <c r="D517" s="19" t="s">
        <v>175</v>
      </c>
      <c r="E517" s="19">
        <v>1</v>
      </c>
      <c r="F517" s="18">
        <v>4248.3203640000002</v>
      </c>
      <c r="G517" s="17">
        <f t="shared" si="22"/>
        <v>4248.3203640000002</v>
      </c>
      <c r="K517" s="2"/>
    </row>
    <row r="518" spans="2:11" ht="14.25" customHeight="1" x14ac:dyDescent="0.3">
      <c r="B518" s="62"/>
      <c r="C518" s="20" t="s">
        <v>174</v>
      </c>
      <c r="D518" s="19" t="s">
        <v>173</v>
      </c>
      <c r="E518" s="19">
        <v>1</v>
      </c>
      <c r="F518" s="18">
        <v>3857.6446440000004</v>
      </c>
      <c r="G518" s="17">
        <f t="shared" si="22"/>
        <v>3857.6446440000004</v>
      </c>
      <c r="K518" s="2"/>
    </row>
    <row r="519" spans="2:11" ht="14.25" customHeight="1" x14ac:dyDescent="0.3">
      <c r="B519" s="62"/>
      <c r="C519" s="20" t="s">
        <v>172</v>
      </c>
      <c r="D519" s="19" t="s">
        <v>171</v>
      </c>
      <c r="E519" s="19">
        <v>1</v>
      </c>
      <c r="F519" s="18">
        <v>3974.4990440000001</v>
      </c>
      <c r="G519" s="17">
        <f t="shared" si="22"/>
        <v>3974.4990440000001</v>
      </c>
      <c r="K519" s="2"/>
    </row>
    <row r="520" spans="2:11" ht="14.25" customHeight="1" x14ac:dyDescent="0.3">
      <c r="B520" s="62"/>
      <c r="C520" s="20" t="s">
        <v>170</v>
      </c>
      <c r="D520" s="19" t="s">
        <v>169</v>
      </c>
      <c r="E520" s="19">
        <v>1</v>
      </c>
      <c r="F520" s="18">
        <v>3974.4990440000001</v>
      </c>
      <c r="G520" s="17">
        <f t="shared" si="22"/>
        <v>3974.4990440000001</v>
      </c>
      <c r="K520" s="2"/>
    </row>
    <row r="521" spans="2:11" ht="14.25" customHeight="1" x14ac:dyDescent="0.3">
      <c r="B521" s="62"/>
      <c r="C521" s="20" t="s">
        <v>168</v>
      </c>
      <c r="D521" s="19" t="s">
        <v>167</v>
      </c>
      <c r="E521" s="19">
        <v>1</v>
      </c>
      <c r="F521" s="18">
        <v>4671.3782360000005</v>
      </c>
      <c r="G521" s="17">
        <f t="shared" si="22"/>
        <v>4671.3782360000005</v>
      </c>
      <c r="K521" s="2"/>
    </row>
    <row r="522" spans="2:11" ht="14.25" customHeight="1" x14ac:dyDescent="0.3">
      <c r="B522" s="62"/>
      <c r="C522" s="20" t="s">
        <v>166</v>
      </c>
      <c r="D522" s="19" t="s">
        <v>165</v>
      </c>
      <c r="E522" s="19">
        <v>1</v>
      </c>
      <c r="F522" s="18">
        <v>4671.3782360000005</v>
      </c>
      <c r="G522" s="17">
        <f t="shared" si="22"/>
        <v>4671.3782360000005</v>
      </c>
      <c r="K522" s="2"/>
    </row>
    <row r="523" spans="2:11" ht="14.25" customHeight="1" x14ac:dyDescent="0.3">
      <c r="B523" s="62"/>
      <c r="C523" s="20" t="s">
        <v>164</v>
      </c>
      <c r="D523" s="19" t="s">
        <v>163</v>
      </c>
      <c r="E523" s="19">
        <v>1</v>
      </c>
      <c r="F523" s="18">
        <v>4671.3782360000005</v>
      </c>
      <c r="G523" s="17">
        <f t="shared" si="22"/>
        <v>4671.3782360000005</v>
      </c>
      <c r="K523" s="2"/>
    </row>
    <row r="524" spans="2:11" ht="14.25" customHeight="1" x14ac:dyDescent="0.3">
      <c r="B524" s="62"/>
      <c r="C524" s="20" t="s">
        <v>162</v>
      </c>
      <c r="D524" s="19" t="s">
        <v>161</v>
      </c>
      <c r="E524" s="19">
        <v>1</v>
      </c>
      <c r="F524" s="18">
        <v>4607.2656200000001</v>
      </c>
      <c r="G524" s="17">
        <f t="shared" si="22"/>
        <v>4607.2656200000001</v>
      </c>
      <c r="K524" s="2"/>
    </row>
    <row r="525" spans="2:11" ht="14.25" customHeight="1" x14ac:dyDescent="0.3">
      <c r="B525" s="62"/>
      <c r="C525" s="20" t="s">
        <v>160</v>
      </c>
      <c r="D525" s="19" t="s">
        <v>159</v>
      </c>
      <c r="E525" s="19">
        <v>1</v>
      </c>
      <c r="F525" s="18">
        <v>4607.2656200000001</v>
      </c>
      <c r="G525" s="17">
        <f t="shared" si="22"/>
        <v>4607.2656200000001</v>
      </c>
      <c r="K525" s="2"/>
    </row>
    <row r="526" spans="2:11" ht="14.25" customHeight="1" x14ac:dyDescent="0.3">
      <c r="B526" s="62"/>
      <c r="C526" s="20" t="s">
        <v>158</v>
      </c>
      <c r="D526" s="19" t="s">
        <v>157</v>
      </c>
      <c r="E526" s="19">
        <v>1</v>
      </c>
      <c r="F526" s="18">
        <v>4607.2656200000001</v>
      </c>
      <c r="G526" s="17">
        <f t="shared" si="22"/>
        <v>4607.2656200000001</v>
      </c>
      <c r="K526" s="2"/>
    </row>
    <row r="527" spans="2:11" ht="14.25" customHeight="1" x14ac:dyDescent="0.3">
      <c r="B527" s="62"/>
      <c r="C527" s="20" t="s">
        <v>156</v>
      </c>
      <c r="D527" s="19" t="s">
        <v>155</v>
      </c>
      <c r="E527" s="19">
        <v>1</v>
      </c>
      <c r="F527" s="18">
        <v>6289.261112000001</v>
      </c>
      <c r="G527" s="17">
        <f t="shared" si="22"/>
        <v>6289.261112000002</v>
      </c>
      <c r="K527" s="2"/>
    </row>
    <row r="528" spans="2:11" ht="14.25" customHeight="1" x14ac:dyDescent="0.3">
      <c r="B528" s="62"/>
      <c r="C528" s="20" t="s">
        <v>154</v>
      </c>
      <c r="D528" s="19" t="s">
        <v>153</v>
      </c>
      <c r="E528" s="19">
        <v>1</v>
      </c>
      <c r="F528" s="18">
        <v>6289.261112000001</v>
      </c>
      <c r="G528" s="17">
        <f t="shared" si="22"/>
        <v>6289.261112000002</v>
      </c>
      <c r="K528" s="2"/>
    </row>
    <row r="529" spans="2:11" ht="14.25" customHeight="1" x14ac:dyDescent="0.3">
      <c r="B529" s="62"/>
      <c r="C529" s="20" t="s">
        <v>152</v>
      </c>
      <c r="D529" s="19" t="s">
        <v>151</v>
      </c>
      <c r="E529" s="19">
        <v>1</v>
      </c>
      <c r="F529" s="18">
        <v>6289.261112000001</v>
      </c>
      <c r="G529" s="17">
        <f t="shared" si="22"/>
        <v>6289.261112000002</v>
      </c>
      <c r="K529" s="2"/>
    </row>
    <row r="530" spans="2:11" ht="14.25" customHeight="1" x14ac:dyDescent="0.3">
      <c r="B530" s="62"/>
      <c r="C530" s="20" t="s">
        <v>150</v>
      </c>
      <c r="D530" s="19" t="s">
        <v>149</v>
      </c>
      <c r="E530" s="19">
        <v>1</v>
      </c>
      <c r="F530" s="18">
        <v>6289.261112000001</v>
      </c>
      <c r="G530" s="17">
        <f t="shared" si="22"/>
        <v>6289.261112000002</v>
      </c>
      <c r="K530" s="2"/>
    </row>
    <row r="531" spans="2:11" ht="14.25" customHeight="1" x14ac:dyDescent="0.3">
      <c r="B531" s="62"/>
      <c r="C531" s="20" t="s">
        <v>148</v>
      </c>
      <c r="D531" s="19" t="s">
        <v>147</v>
      </c>
      <c r="E531" s="19">
        <v>1</v>
      </c>
      <c r="F531" s="18">
        <v>6289.261112000001</v>
      </c>
      <c r="G531" s="17">
        <f t="shared" ref="G531:G562" si="23">F531*(100-$G$5)/100</f>
        <v>6289.261112000002</v>
      </c>
      <c r="K531" s="2"/>
    </row>
    <row r="532" spans="2:11" ht="14.25" customHeight="1" x14ac:dyDescent="0.3">
      <c r="B532" s="62"/>
      <c r="C532" s="20" t="s">
        <v>146</v>
      </c>
      <c r="D532" s="19" t="s">
        <v>145</v>
      </c>
      <c r="E532" s="19">
        <v>1</v>
      </c>
      <c r="F532" s="18">
        <v>6289.261112000001</v>
      </c>
      <c r="G532" s="17">
        <f t="shared" si="23"/>
        <v>6289.261112000002</v>
      </c>
      <c r="K532" s="2"/>
    </row>
    <row r="533" spans="2:11" ht="14.25" customHeight="1" x14ac:dyDescent="0.3">
      <c r="B533" s="62"/>
      <c r="C533" s="20" t="s">
        <v>144</v>
      </c>
      <c r="D533" s="19" t="s">
        <v>143</v>
      </c>
      <c r="E533" s="19">
        <v>1</v>
      </c>
      <c r="F533" s="18">
        <v>7937.5148960000006</v>
      </c>
      <c r="G533" s="17">
        <f t="shared" si="23"/>
        <v>7937.5148960000006</v>
      </c>
      <c r="K533" s="2"/>
    </row>
    <row r="534" spans="2:11" ht="14.25" customHeight="1" x14ac:dyDescent="0.3">
      <c r="B534" s="43"/>
      <c r="C534" s="20" t="s">
        <v>142</v>
      </c>
      <c r="D534" s="19" t="s">
        <v>141</v>
      </c>
      <c r="E534" s="19">
        <v>1</v>
      </c>
      <c r="F534" s="18">
        <v>7937.5148960000006</v>
      </c>
      <c r="G534" s="17">
        <f t="shared" si="23"/>
        <v>7937.5148960000006</v>
      </c>
      <c r="K534" s="2"/>
    </row>
    <row r="535" spans="2:11" ht="14.25" customHeight="1" x14ac:dyDescent="0.3">
      <c r="B535" s="43"/>
      <c r="C535" s="20" t="s">
        <v>140</v>
      </c>
      <c r="D535" s="19" t="s">
        <v>139</v>
      </c>
      <c r="E535" s="19">
        <v>1</v>
      </c>
      <c r="F535" s="18">
        <v>7937.5148960000006</v>
      </c>
      <c r="G535" s="17">
        <f t="shared" si="23"/>
        <v>7937.5148960000006</v>
      </c>
      <c r="K535" s="2"/>
    </row>
    <row r="536" spans="2:11" ht="14.25" customHeight="1" x14ac:dyDescent="0.3">
      <c r="B536" s="43"/>
      <c r="C536" s="20" t="s">
        <v>138</v>
      </c>
      <c r="D536" s="19" t="s">
        <v>137</v>
      </c>
      <c r="E536" s="19">
        <v>1</v>
      </c>
      <c r="F536" s="18">
        <v>7937.5148960000006</v>
      </c>
      <c r="G536" s="17">
        <f t="shared" si="23"/>
        <v>7937.5148960000006</v>
      </c>
      <c r="K536" s="2"/>
    </row>
    <row r="537" spans="2:11" ht="14.25" customHeight="1" x14ac:dyDescent="0.3">
      <c r="B537" s="43"/>
      <c r="C537" s="20" t="s">
        <v>136</v>
      </c>
      <c r="D537" s="19" t="s">
        <v>135</v>
      </c>
      <c r="E537" s="19">
        <v>1</v>
      </c>
      <c r="F537" s="18">
        <v>7937.5148960000006</v>
      </c>
      <c r="G537" s="17">
        <f t="shared" si="23"/>
        <v>7937.5148960000006</v>
      </c>
      <c r="K537" s="2"/>
    </row>
    <row r="538" spans="2:11" ht="14.25" customHeight="1" x14ac:dyDescent="0.3">
      <c r="B538" s="43"/>
      <c r="C538" s="20" t="s">
        <v>134</v>
      </c>
      <c r="D538" s="19" t="s">
        <v>133</v>
      </c>
      <c r="E538" s="19">
        <v>1</v>
      </c>
      <c r="F538" s="18">
        <v>7937.5148960000006</v>
      </c>
      <c r="G538" s="17">
        <f t="shared" si="23"/>
        <v>7937.5148960000006</v>
      </c>
      <c r="K538" s="2"/>
    </row>
    <row r="539" spans="2:11" ht="14.25" customHeight="1" x14ac:dyDescent="0.3">
      <c r="B539" s="43"/>
      <c r="C539" s="20" t="s">
        <v>132</v>
      </c>
      <c r="D539" s="19" t="s">
        <v>131</v>
      </c>
      <c r="E539" s="19">
        <v>1</v>
      </c>
      <c r="F539" s="18">
        <v>7937.5148960000006</v>
      </c>
      <c r="G539" s="17">
        <f t="shared" si="23"/>
        <v>7937.5148960000006</v>
      </c>
      <c r="K539" s="2"/>
    </row>
    <row r="540" spans="2:11" ht="14.25" customHeight="1" x14ac:dyDescent="0.3">
      <c r="B540" s="43"/>
      <c r="C540" s="20" t="s">
        <v>130</v>
      </c>
      <c r="D540" s="19" t="s">
        <v>129</v>
      </c>
      <c r="E540" s="19">
        <v>1</v>
      </c>
      <c r="F540" s="18">
        <v>6826.6228120000005</v>
      </c>
      <c r="G540" s="17">
        <f t="shared" si="23"/>
        <v>6826.6228120000005</v>
      </c>
      <c r="K540" s="2"/>
    </row>
    <row r="541" spans="2:11" ht="14.25" customHeight="1" x14ac:dyDescent="0.3">
      <c r="B541" s="43"/>
      <c r="C541" s="20" t="s">
        <v>128</v>
      </c>
      <c r="D541" s="19" t="s">
        <v>127</v>
      </c>
      <c r="E541" s="19">
        <v>1</v>
      </c>
      <c r="F541" s="18">
        <v>6826.6228120000005</v>
      </c>
      <c r="G541" s="17">
        <f t="shared" si="23"/>
        <v>6826.6228120000005</v>
      </c>
      <c r="K541" s="2"/>
    </row>
    <row r="542" spans="2:11" ht="14.25" customHeight="1" x14ac:dyDescent="0.3">
      <c r="B542" s="43"/>
      <c r="C542" s="20" t="s">
        <v>126</v>
      </c>
      <c r="D542" s="19" t="s">
        <v>125</v>
      </c>
      <c r="E542" s="19">
        <v>1</v>
      </c>
      <c r="F542" s="18">
        <v>10898.043592</v>
      </c>
      <c r="G542" s="17">
        <f t="shared" si="23"/>
        <v>10898.043592</v>
      </c>
      <c r="K542" s="2"/>
    </row>
    <row r="543" spans="2:11" ht="14.25" customHeight="1" x14ac:dyDescent="0.3">
      <c r="B543" s="43"/>
      <c r="C543" s="20" t="s">
        <v>124</v>
      </c>
      <c r="D543" s="19" t="s">
        <v>123</v>
      </c>
      <c r="E543" s="19">
        <v>1</v>
      </c>
      <c r="F543" s="18">
        <v>10898.043592</v>
      </c>
      <c r="G543" s="17">
        <f t="shared" si="23"/>
        <v>10898.043592</v>
      </c>
      <c r="K543" s="2"/>
    </row>
    <row r="544" spans="2:11" ht="14.25" customHeight="1" x14ac:dyDescent="0.3">
      <c r="B544" s="43"/>
      <c r="C544" s="20" t="s">
        <v>122</v>
      </c>
      <c r="D544" s="19" t="s">
        <v>121</v>
      </c>
      <c r="E544" s="19">
        <v>1</v>
      </c>
      <c r="F544" s="18">
        <v>10898.043592</v>
      </c>
      <c r="G544" s="17">
        <f t="shared" si="23"/>
        <v>10898.043592</v>
      </c>
      <c r="K544" s="2"/>
    </row>
    <row r="545" spans="2:11" ht="14.25" customHeight="1" x14ac:dyDescent="0.3">
      <c r="B545" s="43"/>
      <c r="C545" s="20" t="s">
        <v>120</v>
      </c>
      <c r="D545" s="19" t="s">
        <v>119</v>
      </c>
      <c r="E545" s="19">
        <v>1</v>
      </c>
      <c r="F545" s="18">
        <v>17520.800420000003</v>
      </c>
      <c r="G545" s="17">
        <f t="shared" si="23"/>
        <v>17520.800420000003</v>
      </c>
      <c r="K545" s="2"/>
    </row>
    <row r="546" spans="2:11" ht="14.25" customHeight="1" x14ac:dyDescent="0.3">
      <c r="B546" s="43"/>
      <c r="C546" s="20" t="s">
        <v>118</v>
      </c>
      <c r="D546" s="19" t="s">
        <v>117</v>
      </c>
      <c r="E546" s="19">
        <v>1</v>
      </c>
      <c r="F546" s="18">
        <v>17520.800420000003</v>
      </c>
      <c r="G546" s="17">
        <f t="shared" si="23"/>
        <v>17520.800420000003</v>
      </c>
      <c r="K546" s="2"/>
    </row>
    <row r="547" spans="2:11" ht="14.25" customHeight="1" x14ac:dyDescent="0.3">
      <c r="B547" s="43"/>
      <c r="C547" s="20" t="s">
        <v>116</v>
      </c>
      <c r="D547" s="19" t="s">
        <v>115</v>
      </c>
      <c r="E547" s="19">
        <v>1</v>
      </c>
      <c r="F547" s="18">
        <v>20836.274356000002</v>
      </c>
      <c r="G547" s="17">
        <f t="shared" si="23"/>
        <v>20836.274356000002</v>
      </c>
      <c r="K547" s="2"/>
    </row>
    <row r="548" spans="2:11" ht="14.25" customHeight="1" x14ac:dyDescent="0.3">
      <c r="B548" s="62"/>
      <c r="C548" s="20" t="s">
        <v>114</v>
      </c>
      <c r="D548" s="19" t="s">
        <v>113</v>
      </c>
      <c r="E548" s="19">
        <v>1</v>
      </c>
      <c r="F548" s="18">
        <v>20836.274356000002</v>
      </c>
      <c r="G548" s="17">
        <f t="shared" si="23"/>
        <v>20836.274356000002</v>
      </c>
      <c r="K548" s="2"/>
    </row>
    <row r="549" spans="2:11" ht="14.25" customHeight="1" thickBot="1" x14ac:dyDescent="0.25">
      <c r="B549" s="61"/>
      <c r="C549" s="60"/>
      <c r="D549" s="59"/>
      <c r="E549" s="59"/>
      <c r="F549" s="58"/>
      <c r="G549" s="57"/>
      <c r="K549" s="2"/>
    </row>
    <row r="550" spans="2:11" ht="14.25" customHeight="1" thickBot="1" x14ac:dyDescent="0.25">
      <c r="C550" s="39"/>
      <c r="E550" s="4"/>
      <c r="F550" s="38"/>
      <c r="G550" s="37"/>
      <c r="K550" s="2"/>
    </row>
    <row r="551" spans="2:11" ht="14.25" customHeight="1" x14ac:dyDescent="0.3">
      <c r="B551" s="56"/>
      <c r="C551" s="25"/>
      <c r="D551" s="24"/>
      <c r="E551" s="24"/>
      <c r="F551" s="23"/>
      <c r="G551" s="35"/>
      <c r="K551" s="2"/>
    </row>
    <row r="552" spans="2:11" ht="14.25" customHeight="1" x14ac:dyDescent="0.3">
      <c r="B552" s="50"/>
      <c r="C552" s="199"/>
      <c r="D552" s="199"/>
      <c r="E552" s="199"/>
      <c r="F552" s="199"/>
      <c r="G552" s="200"/>
      <c r="K552" s="2"/>
    </row>
    <row r="553" spans="2:11" ht="14.25" customHeight="1" x14ac:dyDescent="0.3">
      <c r="B553" s="21" t="s">
        <v>111</v>
      </c>
      <c r="C553" s="20">
        <v>16962520</v>
      </c>
      <c r="D553" s="19" t="s">
        <v>69</v>
      </c>
      <c r="E553" s="19">
        <v>1</v>
      </c>
      <c r="F553" s="18">
        <v>421.49606800000004</v>
      </c>
      <c r="G553" s="17">
        <f t="shared" ref="G553:G561" si="24">F553*(100-$G$5)/100</f>
        <v>421.49606800000004</v>
      </c>
      <c r="K553" s="2"/>
    </row>
    <row r="554" spans="2:11" ht="14.25" customHeight="1" x14ac:dyDescent="0.3">
      <c r="B554" s="21" t="s">
        <v>112</v>
      </c>
      <c r="C554" s="20">
        <v>16962525</v>
      </c>
      <c r="D554" s="19" t="s">
        <v>19</v>
      </c>
      <c r="E554" s="19">
        <v>1</v>
      </c>
      <c r="F554" s="18">
        <v>496.50760400000007</v>
      </c>
      <c r="G554" s="17">
        <f t="shared" si="24"/>
        <v>496.50760400000007</v>
      </c>
      <c r="K554" s="2"/>
    </row>
    <row r="555" spans="2:11" ht="14.25" customHeight="1" x14ac:dyDescent="0.3">
      <c r="B555" s="50"/>
      <c r="C555" s="20">
        <v>16962532</v>
      </c>
      <c r="D555" s="19" t="s">
        <v>16</v>
      </c>
      <c r="E555" s="19">
        <v>1</v>
      </c>
      <c r="F555" s="18">
        <v>558.97976400000005</v>
      </c>
      <c r="G555" s="17">
        <f t="shared" si="24"/>
        <v>558.97976400000005</v>
      </c>
      <c r="K555" s="2"/>
    </row>
    <row r="556" spans="2:11" ht="14.25" customHeight="1" x14ac:dyDescent="0.3">
      <c r="B556" s="50"/>
      <c r="C556" s="20">
        <v>16962540</v>
      </c>
      <c r="D556" s="19" t="s">
        <v>14</v>
      </c>
      <c r="E556" s="19">
        <v>1</v>
      </c>
      <c r="F556" s="18">
        <v>875.94732400000009</v>
      </c>
      <c r="G556" s="17">
        <f t="shared" si="24"/>
        <v>875.94732400000009</v>
      </c>
      <c r="K556" s="2"/>
    </row>
    <row r="557" spans="2:11" ht="14.25" customHeight="1" x14ac:dyDescent="0.3">
      <c r="B557" s="50"/>
      <c r="C557" s="20">
        <v>16962550</v>
      </c>
      <c r="D557" s="19" t="s">
        <v>12</v>
      </c>
      <c r="E557" s="19">
        <v>1</v>
      </c>
      <c r="F557" s="18">
        <v>1178.1732520000003</v>
      </c>
      <c r="G557" s="17">
        <f t="shared" si="24"/>
        <v>1178.1732520000003</v>
      </c>
      <c r="K557" s="2"/>
    </row>
    <row r="558" spans="2:11" ht="14.25" customHeight="1" x14ac:dyDescent="0.3">
      <c r="B558" s="50"/>
      <c r="C558" s="20">
        <v>16962563</v>
      </c>
      <c r="D558" s="19" t="s">
        <v>10</v>
      </c>
      <c r="E558" s="19">
        <v>1</v>
      </c>
      <c r="F558" s="18">
        <v>1401.9831360000001</v>
      </c>
      <c r="G558" s="17">
        <f t="shared" si="24"/>
        <v>1401.9831359999998</v>
      </c>
      <c r="K558" s="2"/>
    </row>
    <row r="559" spans="2:11" ht="14.25" customHeight="1" x14ac:dyDescent="0.3">
      <c r="B559" s="50"/>
      <c r="C559" s="20">
        <v>16962575</v>
      </c>
      <c r="D559" s="19" t="s">
        <v>28</v>
      </c>
      <c r="E559" s="19">
        <v>1</v>
      </c>
      <c r="F559" s="18">
        <v>3092.5516960000009</v>
      </c>
      <c r="G559" s="17">
        <f t="shared" si="24"/>
        <v>3092.5516960000009</v>
      </c>
      <c r="K559" s="2"/>
    </row>
    <row r="560" spans="2:11" ht="14.25" customHeight="1" x14ac:dyDescent="0.3">
      <c r="B560" s="50"/>
      <c r="C560" s="20">
        <v>16962590</v>
      </c>
      <c r="D560" s="19" t="s">
        <v>26</v>
      </c>
      <c r="E560" s="19">
        <v>1</v>
      </c>
      <c r="F560" s="18">
        <v>3816.2512200000001</v>
      </c>
      <c r="G560" s="17">
        <f t="shared" si="24"/>
        <v>3816.2512200000001</v>
      </c>
      <c r="K560" s="2"/>
    </row>
    <row r="561" spans="2:11" ht="14.25" customHeight="1" x14ac:dyDescent="0.3">
      <c r="B561" s="50"/>
      <c r="C561" s="20">
        <v>16962511</v>
      </c>
      <c r="D561" s="19" t="s">
        <v>24</v>
      </c>
      <c r="E561" s="19">
        <v>1</v>
      </c>
      <c r="F561" s="18">
        <v>5662.4608520000002</v>
      </c>
      <c r="G561" s="17">
        <f t="shared" si="24"/>
        <v>5662.4608520000002</v>
      </c>
      <c r="K561" s="2"/>
    </row>
    <row r="562" spans="2:11" ht="14.25" customHeight="1" thickBot="1" x14ac:dyDescent="0.35">
      <c r="B562" s="47"/>
      <c r="C562" s="8"/>
      <c r="D562" s="9"/>
      <c r="E562" s="9"/>
      <c r="F562" s="32"/>
      <c r="G562" s="41"/>
      <c r="K562" s="2"/>
    </row>
    <row r="563" spans="2:11" ht="14.25" customHeight="1" thickBot="1" x14ac:dyDescent="0.25">
      <c r="B563" s="46"/>
      <c r="C563" s="39"/>
      <c r="E563" s="4"/>
      <c r="F563" s="38"/>
      <c r="G563" s="37"/>
      <c r="K563" s="2"/>
    </row>
    <row r="564" spans="2:11" ht="14.25" customHeight="1" x14ac:dyDescent="0.3">
      <c r="B564" s="44"/>
      <c r="C564" s="25"/>
      <c r="D564" s="25"/>
      <c r="E564" s="25"/>
      <c r="F564" s="25"/>
      <c r="G564" s="22"/>
      <c r="K564" s="2"/>
    </row>
    <row r="565" spans="2:11" ht="14.25" customHeight="1" x14ac:dyDescent="0.3">
      <c r="B565" s="50"/>
      <c r="C565" s="15"/>
      <c r="D565" s="15"/>
      <c r="E565" s="54"/>
      <c r="F565" s="53"/>
      <c r="G565" s="12"/>
      <c r="K565" s="2"/>
    </row>
    <row r="566" spans="2:11" ht="14.25" customHeight="1" x14ac:dyDescent="0.3">
      <c r="B566" s="21" t="s">
        <v>111</v>
      </c>
      <c r="C566" s="20" t="s">
        <v>110</v>
      </c>
      <c r="D566" s="19" t="s">
        <v>69</v>
      </c>
      <c r="E566" s="19">
        <v>1</v>
      </c>
      <c r="F566" s="18">
        <v>485.63115600000003</v>
      </c>
      <c r="G566" s="17">
        <f t="shared" ref="G566:G574" si="25">F566*(100-$G$5)/100</f>
        <v>485.63115600000003</v>
      </c>
      <c r="K566" s="2"/>
    </row>
    <row r="567" spans="2:11" ht="14.25" customHeight="1" x14ac:dyDescent="0.3">
      <c r="B567" s="21" t="s">
        <v>109</v>
      </c>
      <c r="C567" s="20" t="s">
        <v>108</v>
      </c>
      <c r="D567" s="19" t="s">
        <v>19</v>
      </c>
      <c r="E567" s="19">
        <v>1</v>
      </c>
      <c r="F567" s="18">
        <v>560.53033200000016</v>
      </c>
      <c r="G567" s="17">
        <f t="shared" si="25"/>
        <v>560.53033200000016</v>
      </c>
      <c r="K567" s="2"/>
    </row>
    <row r="568" spans="2:11" ht="14.25" customHeight="1" x14ac:dyDescent="0.3">
      <c r="B568" s="50"/>
      <c r="C568" s="20" t="s">
        <v>107</v>
      </c>
      <c r="D568" s="19" t="s">
        <v>16</v>
      </c>
      <c r="E568" s="19">
        <v>1</v>
      </c>
      <c r="F568" s="18">
        <v>630.73286000000007</v>
      </c>
      <c r="G568" s="17">
        <f t="shared" si="25"/>
        <v>630.73286000000007</v>
      </c>
      <c r="K568" s="2"/>
    </row>
    <row r="569" spans="2:11" ht="14.25" customHeight="1" x14ac:dyDescent="0.3">
      <c r="B569" s="50"/>
      <c r="C569" s="20" t="s">
        <v>106</v>
      </c>
      <c r="D569" s="19" t="s">
        <v>14</v>
      </c>
      <c r="E569" s="19">
        <v>1</v>
      </c>
      <c r="F569" s="18">
        <v>902.22832800000003</v>
      </c>
      <c r="G569" s="17">
        <f t="shared" si="25"/>
        <v>902.22832800000003</v>
      </c>
      <c r="K569" s="2"/>
    </row>
    <row r="570" spans="2:11" ht="14.25" customHeight="1" x14ac:dyDescent="0.3">
      <c r="B570" s="50"/>
      <c r="C570" s="20" t="s">
        <v>105</v>
      </c>
      <c r="D570" s="19" t="s">
        <v>12</v>
      </c>
      <c r="E570" s="19">
        <v>1</v>
      </c>
      <c r="F570" s="18">
        <v>1213.521708</v>
      </c>
      <c r="G570" s="17">
        <f t="shared" si="25"/>
        <v>1213.521708</v>
      </c>
      <c r="K570" s="2"/>
    </row>
    <row r="571" spans="2:11" ht="14.25" customHeight="1" x14ac:dyDescent="0.3">
      <c r="B571" s="50"/>
      <c r="C571" s="20" t="s">
        <v>104</v>
      </c>
      <c r="D571" s="19" t="s">
        <v>10</v>
      </c>
      <c r="E571" s="19">
        <v>1</v>
      </c>
      <c r="F571" s="18">
        <v>1444.0394840000001</v>
      </c>
      <c r="G571" s="17">
        <f t="shared" si="25"/>
        <v>1444.0394840000001</v>
      </c>
      <c r="K571" s="2"/>
    </row>
    <row r="572" spans="2:11" ht="14.25" customHeight="1" x14ac:dyDescent="0.3">
      <c r="B572" s="50"/>
      <c r="C572" s="20" t="s">
        <v>103</v>
      </c>
      <c r="D572" s="19" t="s">
        <v>28</v>
      </c>
      <c r="E572" s="19">
        <v>1</v>
      </c>
      <c r="F572" s="18">
        <v>3185.3273480000003</v>
      </c>
      <c r="G572" s="17">
        <f t="shared" si="25"/>
        <v>3185.3273480000003</v>
      </c>
      <c r="K572" s="2"/>
    </row>
    <row r="573" spans="2:11" ht="14.25" customHeight="1" x14ac:dyDescent="0.3">
      <c r="B573" s="50"/>
      <c r="C573" s="20" t="s">
        <v>102</v>
      </c>
      <c r="D573" s="19" t="s">
        <v>26</v>
      </c>
      <c r="E573" s="19">
        <v>1</v>
      </c>
      <c r="F573" s="18">
        <v>3930.7348240000001</v>
      </c>
      <c r="G573" s="17">
        <f t="shared" si="25"/>
        <v>3930.7348240000006</v>
      </c>
      <c r="K573" s="2"/>
    </row>
    <row r="574" spans="2:11" ht="14.25" customHeight="1" x14ac:dyDescent="0.3">
      <c r="B574" s="50"/>
      <c r="C574" s="20" t="s">
        <v>101</v>
      </c>
      <c r="D574" s="19" t="s">
        <v>24</v>
      </c>
      <c r="E574" s="19">
        <v>1</v>
      </c>
      <c r="F574" s="18">
        <v>5832.3379360000008</v>
      </c>
      <c r="G574" s="17">
        <f t="shared" si="25"/>
        <v>5832.3379360000008</v>
      </c>
      <c r="K574" s="2"/>
    </row>
    <row r="575" spans="2:11" ht="14.25" customHeight="1" thickBot="1" x14ac:dyDescent="0.35">
      <c r="B575" s="47"/>
      <c r="C575" s="8"/>
      <c r="D575" s="9"/>
      <c r="E575" s="9"/>
      <c r="F575" s="32"/>
      <c r="G575" s="41"/>
      <c r="K575" s="2"/>
    </row>
    <row r="576" spans="2:11" ht="14.25" customHeight="1" thickBot="1" x14ac:dyDescent="0.25">
      <c r="B576" s="46"/>
      <c r="C576" s="39"/>
      <c r="E576" s="4"/>
      <c r="F576" s="38"/>
      <c r="G576" s="37"/>
      <c r="K576" s="2"/>
    </row>
    <row r="577" spans="2:11" ht="14.25" customHeight="1" x14ac:dyDescent="0.3">
      <c r="B577" s="44"/>
      <c r="C577" s="25"/>
      <c r="D577" s="24"/>
      <c r="E577" s="24"/>
      <c r="F577" s="23"/>
      <c r="G577" s="35"/>
      <c r="K577" s="2"/>
    </row>
    <row r="578" spans="2:11" ht="14.25" customHeight="1" x14ac:dyDescent="0.3">
      <c r="B578" s="51"/>
      <c r="C578" s="15"/>
      <c r="D578" s="15"/>
      <c r="E578" s="54"/>
      <c r="F578" s="53"/>
      <c r="G578" s="12"/>
      <c r="H578" s="52"/>
      <c r="K578" s="2"/>
    </row>
    <row r="579" spans="2:11" ht="14.25" customHeight="1" x14ac:dyDescent="0.3">
      <c r="B579" s="21" t="s">
        <v>91</v>
      </c>
      <c r="C579" s="20" t="s">
        <v>100</v>
      </c>
      <c r="D579" s="19" t="s">
        <v>69</v>
      </c>
      <c r="E579" s="19">
        <v>1</v>
      </c>
      <c r="F579" s="18">
        <v>588.24954400000001</v>
      </c>
      <c r="G579" s="17">
        <f t="shared" ref="G579:G587" si="26">F579*(100-$G$5)/100</f>
        <v>588.24954400000001</v>
      </c>
      <c r="H579" s="52"/>
      <c r="K579" s="2"/>
    </row>
    <row r="580" spans="2:11" ht="14.25" customHeight="1" x14ac:dyDescent="0.3">
      <c r="B580" s="21" t="s">
        <v>80</v>
      </c>
      <c r="C580" s="20" t="s">
        <v>99</v>
      </c>
      <c r="D580" s="19" t="s">
        <v>19</v>
      </c>
      <c r="E580" s="19">
        <v>1</v>
      </c>
      <c r="F580" s="18">
        <v>807.08188000000007</v>
      </c>
      <c r="G580" s="17">
        <f t="shared" si="26"/>
        <v>807.08188000000007</v>
      </c>
      <c r="H580" s="52"/>
      <c r="K580" s="2"/>
    </row>
    <row r="581" spans="2:11" ht="14.25" customHeight="1" x14ac:dyDescent="0.3">
      <c r="B581" s="51"/>
      <c r="C581" s="20" t="s">
        <v>98</v>
      </c>
      <c r="D581" s="19" t="s">
        <v>16</v>
      </c>
      <c r="E581" s="19">
        <v>1</v>
      </c>
      <c r="F581" s="18">
        <v>890.2170440000001</v>
      </c>
      <c r="G581" s="17">
        <f t="shared" si="26"/>
        <v>890.21704400000021</v>
      </c>
      <c r="H581" s="52"/>
      <c r="K581" s="2"/>
    </row>
    <row r="582" spans="2:11" ht="14.25" customHeight="1" x14ac:dyDescent="0.3">
      <c r="B582" s="51"/>
      <c r="C582" s="20" t="s">
        <v>97</v>
      </c>
      <c r="D582" s="19" t="s">
        <v>14</v>
      </c>
      <c r="E582" s="19">
        <v>1</v>
      </c>
      <c r="F582" s="18">
        <v>1660.0403480000002</v>
      </c>
      <c r="G582" s="17">
        <f t="shared" si="26"/>
        <v>1660.0403480000002</v>
      </c>
      <c r="H582" s="52"/>
      <c r="K582" s="2"/>
    </row>
    <row r="583" spans="2:11" ht="14.25" customHeight="1" x14ac:dyDescent="0.3">
      <c r="B583" s="51"/>
      <c r="C583" s="20" t="s">
        <v>96</v>
      </c>
      <c r="D583" s="19" t="s">
        <v>12</v>
      </c>
      <c r="E583" s="19">
        <v>1</v>
      </c>
      <c r="F583" s="18">
        <v>2725.5502280000001</v>
      </c>
      <c r="G583" s="17">
        <f t="shared" si="26"/>
        <v>2725.5502280000005</v>
      </c>
      <c r="H583" s="52"/>
      <c r="K583" s="2"/>
    </row>
    <row r="584" spans="2:11" ht="14.25" customHeight="1" x14ac:dyDescent="0.3">
      <c r="B584" s="51"/>
      <c r="C584" s="20" t="s">
        <v>95</v>
      </c>
      <c r="D584" s="19" t="s">
        <v>10</v>
      </c>
      <c r="E584" s="19">
        <v>1</v>
      </c>
      <c r="F584" s="18">
        <v>3371.8449479999999</v>
      </c>
      <c r="G584" s="17">
        <f t="shared" si="26"/>
        <v>3371.8449479999999</v>
      </c>
      <c r="H584" s="52"/>
      <c r="K584" s="2"/>
    </row>
    <row r="585" spans="2:11" ht="14.25" customHeight="1" x14ac:dyDescent="0.3">
      <c r="B585" s="51"/>
      <c r="C585" s="20" t="s">
        <v>94</v>
      </c>
      <c r="D585" s="19" t="s">
        <v>28</v>
      </c>
      <c r="E585" s="19">
        <v>1</v>
      </c>
      <c r="F585" s="18">
        <v>4953.0535200000004</v>
      </c>
      <c r="G585" s="17">
        <f t="shared" si="26"/>
        <v>4953.0535200000004</v>
      </c>
      <c r="H585" s="52"/>
      <c r="K585" s="2"/>
    </row>
    <row r="586" spans="2:11" ht="14.25" customHeight="1" x14ac:dyDescent="0.3">
      <c r="B586" s="51"/>
      <c r="C586" s="20" t="s">
        <v>93</v>
      </c>
      <c r="D586" s="19" t="s">
        <v>26</v>
      </c>
      <c r="E586" s="19">
        <v>1</v>
      </c>
      <c r="F586" s="18">
        <v>6334.6545520000009</v>
      </c>
      <c r="G586" s="17">
        <f t="shared" si="26"/>
        <v>6334.6545520000009</v>
      </c>
      <c r="H586" s="52"/>
      <c r="K586" s="2"/>
    </row>
    <row r="587" spans="2:11" ht="14.25" customHeight="1" x14ac:dyDescent="0.3">
      <c r="B587" s="51"/>
      <c r="C587" s="20" t="s">
        <v>92</v>
      </c>
      <c r="D587" s="19" t="s">
        <v>24</v>
      </c>
      <c r="E587" s="19">
        <v>1</v>
      </c>
      <c r="F587" s="18">
        <v>12608.129084000002</v>
      </c>
      <c r="G587" s="17">
        <f t="shared" si="26"/>
        <v>12608.129084000004</v>
      </c>
      <c r="K587" s="2"/>
    </row>
    <row r="588" spans="2:11" ht="14.25" customHeight="1" thickBot="1" x14ac:dyDescent="0.35">
      <c r="B588" s="47"/>
      <c r="C588" s="8"/>
      <c r="D588" s="9"/>
      <c r="E588" s="9"/>
      <c r="F588" s="32"/>
      <c r="G588" s="41"/>
      <c r="K588" s="2"/>
    </row>
    <row r="589" spans="2:11" ht="14.25" customHeight="1" thickBot="1" x14ac:dyDescent="0.25">
      <c r="B589" s="46"/>
      <c r="C589" s="39"/>
      <c r="E589" s="4"/>
      <c r="F589" s="38"/>
      <c r="G589" s="37"/>
      <c r="K589" s="2"/>
    </row>
    <row r="590" spans="2:11" ht="14.25" customHeight="1" x14ac:dyDescent="0.3">
      <c r="B590" s="44"/>
      <c r="C590" s="25"/>
      <c r="D590" s="24"/>
      <c r="E590" s="24"/>
      <c r="F590" s="23"/>
      <c r="G590" s="35"/>
      <c r="K590" s="2"/>
    </row>
    <row r="591" spans="2:11" ht="14.25" customHeight="1" x14ac:dyDescent="0.3">
      <c r="B591" s="51"/>
      <c r="C591" s="15"/>
      <c r="D591" s="15"/>
      <c r="E591" s="54"/>
      <c r="F591" s="53"/>
      <c r="G591" s="12"/>
      <c r="H591" s="52"/>
      <c r="K591" s="2"/>
    </row>
    <row r="592" spans="2:11" ht="14.25" customHeight="1" x14ac:dyDescent="0.3">
      <c r="B592" s="21" t="s">
        <v>91</v>
      </c>
      <c r="C592" s="20" t="s">
        <v>90</v>
      </c>
      <c r="D592" s="19" t="s">
        <v>69</v>
      </c>
      <c r="E592" s="19">
        <v>1</v>
      </c>
      <c r="F592" s="18">
        <v>570.59778800000004</v>
      </c>
      <c r="G592" s="17">
        <f t="shared" ref="G592:G600" si="27">F592*(100-$G$5)/100</f>
        <v>570.59778800000004</v>
      </c>
      <c r="H592" s="52"/>
      <c r="K592" s="2"/>
    </row>
    <row r="593" spans="2:11" ht="14.25" customHeight="1" x14ac:dyDescent="0.3">
      <c r="B593" s="21" t="s">
        <v>68</v>
      </c>
      <c r="C593" s="20" t="s">
        <v>89</v>
      </c>
      <c r="D593" s="19" t="s">
        <v>19</v>
      </c>
      <c r="E593" s="19">
        <v>1</v>
      </c>
      <c r="F593" s="18">
        <v>776.48625200000015</v>
      </c>
      <c r="G593" s="17">
        <f t="shared" si="27"/>
        <v>776.48625200000015</v>
      </c>
      <c r="H593" s="52"/>
      <c r="K593" s="2"/>
    </row>
    <row r="594" spans="2:11" ht="14.25" customHeight="1" x14ac:dyDescent="0.3">
      <c r="B594" s="51"/>
      <c r="C594" s="20" t="s">
        <v>88</v>
      </c>
      <c r="D594" s="19" t="s">
        <v>16</v>
      </c>
      <c r="E594" s="19">
        <v>1</v>
      </c>
      <c r="F594" s="18">
        <v>856.87983200000008</v>
      </c>
      <c r="G594" s="17">
        <f t="shared" si="27"/>
        <v>856.87983200000008</v>
      </c>
      <c r="H594" s="52"/>
      <c r="K594" s="2"/>
    </row>
    <row r="595" spans="2:11" ht="14.25" customHeight="1" x14ac:dyDescent="0.3">
      <c r="B595" s="51"/>
      <c r="C595" s="20" t="s">
        <v>87</v>
      </c>
      <c r="D595" s="19" t="s">
        <v>14</v>
      </c>
      <c r="E595" s="19">
        <v>1</v>
      </c>
      <c r="F595" s="18">
        <v>1212.9711440000001</v>
      </c>
      <c r="G595" s="17">
        <f t="shared" si="27"/>
        <v>1212.9711440000001</v>
      </c>
      <c r="H595" s="52"/>
      <c r="K595" s="2"/>
    </row>
    <row r="596" spans="2:11" ht="14.25" customHeight="1" x14ac:dyDescent="0.3">
      <c r="B596" s="51"/>
      <c r="C596" s="20" t="s">
        <v>86</v>
      </c>
      <c r="D596" s="19" t="s">
        <v>12</v>
      </c>
      <c r="E596" s="19">
        <v>1</v>
      </c>
      <c r="F596" s="18">
        <v>2136.5141640000002</v>
      </c>
      <c r="G596" s="17">
        <f t="shared" si="27"/>
        <v>2136.5141640000002</v>
      </c>
      <c r="H596" s="52"/>
      <c r="K596" s="2"/>
    </row>
    <row r="597" spans="2:11" ht="14.25" customHeight="1" x14ac:dyDescent="0.3">
      <c r="B597" s="51"/>
      <c r="C597" s="20" t="s">
        <v>85</v>
      </c>
      <c r="D597" s="19" t="s">
        <v>10</v>
      </c>
      <c r="E597" s="19">
        <v>1</v>
      </c>
      <c r="F597" s="18">
        <v>2783.5954040000001</v>
      </c>
      <c r="G597" s="17">
        <f t="shared" si="27"/>
        <v>2783.5954040000001</v>
      </c>
      <c r="H597" s="52"/>
      <c r="K597" s="2"/>
    </row>
    <row r="598" spans="2:11" ht="14.25" customHeight="1" x14ac:dyDescent="0.3">
      <c r="B598" s="51"/>
      <c r="C598" s="20" t="s">
        <v>84</v>
      </c>
      <c r="D598" s="19" t="s">
        <v>28</v>
      </c>
      <c r="E598" s="19">
        <v>1</v>
      </c>
      <c r="F598" s="18">
        <v>3747.1385840000007</v>
      </c>
      <c r="G598" s="17">
        <f t="shared" si="27"/>
        <v>3747.1385840000007</v>
      </c>
      <c r="H598" s="52"/>
      <c r="K598" s="2"/>
    </row>
    <row r="599" spans="2:11" ht="14.25" customHeight="1" x14ac:dyDescent="0.3">
      <c r="B599" s="51"/>
      <c r="C599" s="20" t="s">
        <v>83</v>
      </c>
      <c r="D599" s="19" t="s">
        <v>26</v>
      </c>
      <c r="E599" s="19">
        <v>1</v>
      </c>
      <c r="F599" s="18">
        <v>4831.4800000000005</v>
      </c>
      <c r="G599" s="17">
        <f t="shared" si="27"/>
        <v>4831.4800000000005</v>
      </c>
      <c r="H599" s="52"/>
      <c r="K599" s="2"/>
    </row>
    <row r="600" spans="2:11" ht="14.25" customHeight="1" x14ac:dyDescent="0.3">
      <c r="B600" s="51"/>
      <c r="C600" s="20" t="s">
        <v>82</v>
      </c>
      <c r="D600" s="19" t="s">
        <v>24</v>
      </c>
      <c r="E600" s="19">
        <v>1</v>
      </c>
      <c r="F600" s="18">
        <v>8590.3826760000011</v>
      </c>
      <c r="G600" s="17">
        <f t="shared" si="27"/>
        <v>8590.3826760000011</v>
      </c>
      <c r="K600" s="2"/>
    </row>
    <row r="601" spans="2:11" ht="14.25" customHeight="1" x14ac:dyDescent="0.3">
      <c r="B601" s="50"/>
      <c r="C601" s="15"/>
      <c r="D601" s="14"/>
      <c r="E601" s="14"/>
      <c r="F601" s="13"/>
      <c r="G601" s="55"/>
      <c r="K601" s="2"/>
    </row>
    <row r="602" spans="2:11" ht="14.25" customHeight="1" thickBot="1" x14ac:dyDescent="0.35">
      <c r="B602" s="47"/>
      <c r="C602" s="8"/>
      <c r="D602" s="9"/>
      <c r="E602" s="9"/>
      <c r="F602" s="32"/>
      <c r="G602" s="41"/>
      <c r="K602" s="2"/>
    </row>
    <row r="603" spans="2:11" ht="14.25" customHeight="1" thickBot="1" x14ac:dyDescent="0.25">
      <c r="B603" s="46"/>
      <c r="C603" s="39"/>
      <c r="E603" s="4"/>
      <c r="F603" s="38"/>
      <c r="G603" s="37"/>
      <c r="K603" s="2"/>
    </row>
    <row r="604" spans="2:11" ht="14.25" customHeight="1" x14ac:dyDescent="0.3">
      <c r="B604" s="44"/>
      <c r="C604" s="25"/>
      <c r="D604" s="24"/>
      <c r="E604" s="24"/>
      <c r="F604" s="23"/>
      <c r="G604" s="35"/>
      <c r="K604" s="2"/>
    </row>
    <row r="605" spans="2:11" ht="14.25" customHeight="1" x14ac:dyDescent="0.3">
      <c r="B605" s="51"/>
      <c r="C605" s="15"/>
      <c r="D605" s="15"/>
      <c r="E605" s="15"/>
      <c r="F605" s="15"/>
      <c r="G605" s="12"/>
      <c r="H605" s="52"/>
      <c r="K605" s="2"/>
    </row>
    <row r="606" spans="2:11" ht="14.25" customHeight="1" x14ac:dyDescent="0.3">
      <c r="B606" s="21" t="s">
        <v>71</v>
      </c>
      <c r="C606" s="20" t="s">
        <v>81</v>
      </c>
      <c r="D606" s="19" t="s">
        <v>69</v>
      </c>
      <c r="E606" s="19">
        <v>1</v>
      </c>
      <c r="F606" s="18">
        <v>164.70852400000001</v>
      </c>
      <c r="G606" s="17">
        <f t="shared" ref="G606:G614" si="28">F606*(100-$G$5)/100</f>
        <v>164.70852400000001</v>
      </c>
      <c r="H606" s="52"/>
      <c r="K606" s="2"/>
    </row>
    <row r="607" spans="2:11" ht="14.25" customHeight="1" x14ac:dyDescent="0.3">
      <c r="B607" s="21" t="s">
        <v>80</v>
      </c>
      <c r="C607" s="20" t="s">
        <v>79</v>
      </c>
      <c r="D607" s="19" t="s">
        <v>19</v>
      </c>
      <c r="E607" s="19">
        <v>1</v>
      </c>
      <c r="F607" s="18">
        <v>185.29287600000001</v>
      </c>
      <c r="G607" s="17">
        <f t="shared" si="28"/>
        <v>185.29287600000001</v>
      </c>
      <c r="H607" s="52"/>
      <c r="K607" s="2"/>
    </row>
    <row r="608" spans="2:11" ht="14.25" customHeight="1" x14ac:dyDescent="0.3">
      <c r="B608" s="51"/>
      <c r="C608" s="20" t="s">
        <v>78</v>
      </c>
      <c r="D608" s="19" t="s">
        <v>16</v>
      </c>
      <c r="E608" s="19">
        <v>1</v>
      </c>
      <c r="F608" s="18">
        <v>223.04583600000001</v>
      </c>
      <c r="G608" s="17">
        <f t="shared" si="28"/>
        <v>223.04583600000001</v>
      </c>
      <c r="H608" s="52"/>
      <c r="K608" s="2"/>
    </row>
    <row r="609" spans="2:11" ht="14.25" customHeight="1" x14ac:dyDescent="0.3">
      <c r="B609" s="51"/>
      <c r="C609" s="20" t="s">
        <v>77</v>
      </c>
      <c r="D609" s="19" t="s">
        <v>14</v>
      </c>
      <c r="E609" s="19">
        <v>1</v>
      </c>
      <c r="F609" s="18">
        <v>291.67532399999999</v>
      </c>
      <c r="G609" s="17">
        <f t="shared" si="28"/>
        <v>291.67532399999999</v>
      </c>
      <c r="H609" s="52"/>
      <c r="K609" s="2"/>
    </row>
    <row r="610" spans="2:11" ht="14.25" customHeight="1" x14ac:dyDescent="0.3">
      <c r="B610" s="51"/>
      <c r="C610" s="20" t="s">
        <v>76</v>
      </c>
      <c r="D610" s="19" t="s">
        <v>12</v>
      </c>
      <c r="E610" s="19">
        <v>1</v>
      </c>
      <c r="F610" s="18">
        <v>360.30481200000003</v>
      </c>
      <c r="G610" s="17">
        <f t="shared" si="28"/>
        <v>360.30481200000003</v>
      </c>
      <c r="H610" s="52"/>
      <c r="K610" s="2"/>
    </row>
    <row r="611" spans="2:11" ht="14.25" customHeight="1" x14ac:dyDescent="0.3">
      <c r="B611" s="51"/>
      <c r="C611" s="20" t="s">
        <v>75</v>
      </c>
      <c r="D611" s="19" t="s">
        <v>10</v>
      </c>
      <c r="E611" s="19">
        <v>1</v>
      </c>
      <c r="F611" s="18">
        <v>463.24904400000008</v>
      </c>
      <c r="G611" s="17">
        <f t="shared" si="28"/>
        <v>463.24904400000008</v>
      </c>
      <c r="H611" s="52"/>
      <c r="K611" s="2"/>
    </row>
    <row r="612" spans="2:11" ht="14.25" customHeight="1" x14ac:dyDescent="0.3">
      <c r="B612" s="51"/>
      <c r="C612" s="20" t="s">
        <v>74</v>
      </c>
      <c r="D612" s="19" t="s">
        <v>28</v>
      </c>
      <c r="E612" s="19">
        <v>1</v>
      </c>
      <c r="F612" s="18">
        <v>754.92436800000007</v>
      </c>
      <c r="G612" s="17">
        <f t="shared" si="28"/>
        <v>754.92436800000007</v>
      </c>
      <c r="H612" s="52"/>
      <c r="K612" s="2"/>
    </row>
    <row r="613" spans="2:11" ht="14.25" customHeight="1" x14ac:dyDescent="0.3">
      <c r="B613" s="51"/>
      <c r="C613" s="20" t="s">
        <v>73</v>
      </c>
      <c r="D613" s="19" t="s">
        <v>26</v>
      </c>
      <c r="E613" s="19">
        <v>1</v>
      </c>
      <c r="F613" s="18">
        <v>909.32947999999999</v>
      </c>
      <c r="G613" s="17">
        <f t="shared" si="28"/>
        <v>909.32947999999999</v>
      </c>
      <c r="H613" s="52"/>
      <c r="K613" s="2"/>
    </row>
    <row r="614" spans="2:11" ht="14.25" customHeight="1" x14ac:dyDescent="0.3">
      <c r="B614" s="51"/>
      <c r="C614" s="20" t="s">
        <v>72</v>
      </c>
      <c r="D614" s="19" t="s">
        <v>24</v>
      </c>
      <c r="E614" s="19">
        <v>1</v>
      </c>
      <c r="F614" s="18">
        <v>1166.0271359999999</v>
      </c>
      <c r="G614" s="17">
        <f t="shared" si="28"/>
        <v>1166.0271359999999</v>
      </c>
      <c r="K614" s="2"/>
    </row>
    <row r="615" spans="2:11" ht="14.25" customHeight="1" x14ac:dyDescent="0.3">
      <c r="B615" s="50"/>
      <c r="C615" s="15"/>
      <c r="D615" s="14"/>
      <c r="E615" s="14"/>
      <c r="F615" s="49"/>
      <c r="G615" s="48"/>
      <c r="K615" s="2"/>
    </row>
    <row r="616" spans="2:11" ht="14.25" customHeight="1" thickBot="1" x14ac:dyDescent="0.35">
      <c r="B616" s="47"/>
      <c r="C616" s="8"/>
      <c r="D616" s="9"/>
      <c r="E616" s="9"/>
      <c r="F616" s="32"/>
      <c r="G616" s="41"/>
      <c r="K616" s="2"/>
    </row>
    <row r="617" spans="2:11" ht="14.25" customHeight="1" thickBot="1" x14ac:dyDescent="0.25">
      <c r="B617" s="46"/>
      <c r="C617" s="39"/>
      <c r="E617" s="4"/>
      <c r="F617" s="38"/>
      <c r="G617" s="37"/>
      <c r="K617" s="2"/>
    </row>
    <row r="618" spans="2:11" ht="14.25" customHeight="1" x14ac:dyDescent="0.3">
      <c r="B618" s="44"/>
      <c r="C618" s="25"/>
      <c r="D618" s="24"/>
      <c r="E618" s="24"/>
      <c r="F618" s="23"/>
      <c r="G618" s="35"/>
      <c r="K618" s="2"/>
    </row>
    <row r="619" spans="2:11" ht="14.25" customHeight="1" x14ac:dyDescent="0.3">
      <c r="B619" s="51"/>
      <c r="C619" s="15"/>
      <c r="D619" s="15"/>
      <c r="E619" s="54"/>
      <c r="F619" s="53"/>
      <c r="G619" s="12"/>
      <c r="H619" s="52"/>
      <c r="K619" s="2"/>
    </row>
    <row r="620" spans="2:11" ht="14.25" customHeight="1" x14ac:dyDescent="0.3">
      <c r="B620" s="21" t="s">
        <v>71</v>
      </c>
      <c r="C620" s="20" t="s">
        <v>70</v>
      </c>
      <c r="D620" s="19" t="s">
        <v>69</v>
      </c>
      <c r="E620" s="19">
        <v>1</v>
      </c>
      <c r="F620" s="18">
        <v>570.59778800000004</v>
      </c>
      <c r="G620" s="17">
        <f t="shared" ref="G620:G628" si="29">F620*(100-$G$5)/100</f>
        <v>570.59778800000004</v>
      </c>
      <c r="H620" s="52"/>
      <c r="K620" s="2"/>
    </row>
    <row r="621" spans="2:11" ht="14.25" customHeight="1" x14ac:dyDescent="0.3">
      <c r="B621" s="21" t="s">
        <v>68</v>
      </c>
      <c r="C621" s="20" t="s">
        <v>67</v>
      </c>
      <c r="D621" s="19" t="s">
        <v>19</v>
      </c>
      <c r="E621" s="19">
        <v>1</v>
      </c>
      <c r="F621" s="18">
        <v>216.18064000000004</v>
      </c>
      <c r="G621" s="17">
        <f t="shared" si="29"/>
        <v>216.18064000000007</v>
      </c>
      <c r="H621" s="52"/>
      <c r="K621" s="2"/>
    </row>
    <row r="622" spans="2:11" ht="14.25" customHeight="1" x14ac:dyDescent="0.3">
      <c r="B622" s="51"/>
      <c r="C622" s="20" t="s">
        <v>66</v>
      </c>
      <c r="D622" s="19" t="s">
        <v>16</v>
      </c>
      <c r="E622" s="19">
        <v>1</v>
      </c>
      <c r="F622" s="18">
        <v>240.20320800000005</v>
      </c>
      <c r="G622" s="17">
        <f t="shared" si="29"/>
        <v>240.20320800000005</v>
      </c>
      <c r="H622" s="52"/>
      <c r="K622" s="2"/>
    </row>
    <row r="623" spans="2:11" ht="14.25" customHeight="1" x14ac:dyDescent="0.3">
      <c r="B623" s="51"/>
      <c r="C623" s="20" t="s">
        <v>65</v>
      </c>
      <c r="D623" s="19" t="s">
        <v>14</v>
      </c>
      <c r="E623" s="19">
        <v>1</v>
      </c>
      <c r="F623" s="18">
        <v>322.551852</v>
      </c>
      <c r="G623" s="17">
        <f t="shared" si="29"/>
        <v>322.551852</v>
      </c>
      <c r="H623" s="52"/>
      <c r="K623" s="2"/>
    </row>
    <row r="624" spans="2:11" ht="14.25" customHeight="1" x14ac:dyDescent="0.3">
      <c r="B624" s="51"/>
      <c r="C624" s="20" t="s">
        <v>64</v>
      </c>
      <c r="D624" s="19" t="s">
        <v>12</v>
      </c>
      <c r="E624" s="19">
        <v>1</v>
      </c>
      <c r="F624" s="18">
        <v>394.61955600000005</v>
      </c>
      <c r="G624" s="17">
        <f t="shared" si="29"/>
        <v>394.61955599999999</v>
      </c>
      <c r="H624" s="52"/>
      <c r="K624" s="2"/>
    </row>
    <row r="625" spans="2:11" ht="14.25" customHeight="1" x14ac:dyDescent="0.3">
      <c r="B625" s="51"/>
      <c r="C625" s="20" t="s">
        <v>63</v>
      </c>
      <c r="D625" s="19" t="s">
        <v>10</v>
      </c>
      <c r="E625" s="19">
        <v>1</v>
      </c>
      <c r="F625" s="18">
        <v>497.56378800000005</v>
      </c>
      <c r="G625" s="17">
        <f t="shared" si="29"/>
        <v>497.56378800000005</v>
      </c>
      <c r="H625" s="52"/>
      <c r="K625" s="2"/>
    </row>
    <row r="626" spans="2:11" ht="14.25" customHeight="1" x14ac:dyDescent="0.3">
      <c r="B626" s="51"/>
      <c r="C626" s="20" t="s">
        <v>62</v>
      </c>
      <c r="D626" s="19" t="s">
        <v>28</v>
      </c>
      <c r="E626" s="19">
        <v>1</v>
      </c>
      <c r="F626" s="18">
        <v>871.58775600000013</v>
      </c>
      <c r="G626" s="17">
        <f t="shared" si="29"/>
        <v>871.58775600000013</v>
      </c>
      <c r="H626" s="52"/>
      <c r="K626" s="2"/>
    </row>
    <row r="627" spans="2:11" ht="14.25" customHeight="1" x14ac:dyDescent="0.3">
      <c r="B627" s="51"/>
      <c r="C627" s="20" t="s">
        <v>61</v>
      </c>
      <c r="D627" s="19" t="s">
        <v>26</v>
      </c>
      <c r="E627" s="19">
        <v>1</v>
      </c>
      <c r="F627" s="18">
        <v>995.11634000000004</v>
      </c>
      <c r="G627" s="17">
        <f t="shared" si="29"/>
        <v>995.11634000000004</v>
      </c>
      <c r="H627" s="52"/>
      <c r="K627" s="2"/>
    </row>
    <row r="628" spans="2:11" ht="14.25" customHeight="1" x14ac:dyDescent="0.3">
      <c r="B628" s="51"/>
      <c r="C628" s="20" t="s">
        <v>60</v>
      </c>
      <c r="D628" s="19" t="s">
        <v>24</v>
      </c>
      <c r="E628" s="19">
        <v>1</v>
      </c>
      <c r="F628" s="18">
        <v>1218.1621760000003</v>
      </c>
      <c r="G628" s="17">
        <f t="shared" si="29"/>
        <v>1218.1621760000003</v>
      </c>
      <c r="K628" s="2"/>
    </row>
    <row r="629" spans="2:11" ht="14.25" customHeight="1" x14ac:dyDescent="0.3">
      <c r="B629" s="50"/>
      <c r="C629" s="15"/>
      <c r="D629" s="14"/>
      <c r="E629" s="14"/>
      <c r="F629" s="49"/>
      <c r="G629" s="48"/>
      <c r="K629" s="2"/>
    </row>
    <row r="630" spans="2:11" ht="14.25" customHeight="1" thickBot="1" x14ac:dyDescent="0.35">
      <c r="B630" s="47"/>
      <c r="C630" s="8"/>
      <c r="D630" s="9"/>
      <c r="E630" s="9"/>
      <c r="F630" s="32"/>
      <c r="G630" s="41"/>
      <c r="K630" s="2"/>
    </row>
    <row r="631" spans="2:11" ht="14.25" customHeight="1" thickBot="1" x14ac:dyDescent="0.35">
      <c r="B631" s="46"/>
      <c r="C631" s="27"/>
      <c r="D631" s="29"/>
      <c r="E631" s="29"/>
      <c r="F631" s="28"/>
      <c r="G631" s="45"/>
      <c r="K631" s="2"/>
    </row>
    <row r="632" spans="2:11" ht="14.25" customHeight="1" x14ac:dyDescent="0.3">
      <c r="B632" s="44"/>
      <c r="C632" s="25"/>
      <c r="D632" s="25"/>
      <c r="E632" s="24"/>
      <c r="F632" s="23"/>
      <c r="G632" s="22"/>
      <c r="K632" s="2"/>
    </row>
    <row r="633" spans="2:11" ht="14.25" customHeight="1" x14ac:dyDescent="0.3">
      <c r="B633" s="43"/>
      <c r="C633" s="15"/>
      <c r="D633" s="15"/>
      <c r="E633" s="15"/>
      <c r="F633" s="15"/>
      <c r="G633" s="12"/>
      <c r="K633" s="2"/>
    </row>
    <row r="634" spans="2:11" ht="14.25" customHeight="1" x14ac:dyDescent="0.3">
      <c r="B634" s="21" t="s">
        <v>21</v>
      </c>
      <c r="C634" s="20" t="s">
        <v>59</v>
      </c>
      <c r="D634" s="19" t="s">
        <v>19</v>
      </c>
      <c r="E634" s="19">
        <v>1</v>
      </c>
      <c r="F634" s="18">
        <v>624.49688000000003</v>
      </c>
      <c r="G634" s="17">
        <f t="shared" ref="G634:G649" si="30">F634*(100-$G$5)/100</f>
        <v>624.49688000000003</v>
      </c>
      <c r="K634" s="2"/>
    </row>
    <row r="635" spans="2:11" ht="14.25" customHeight="1" x14ac:dyDescent="0.3">
      <c r="B635" s="21" t="s">
        <v>58</v>
      </c>
      <c r="C635" s="20" t="s">
        <v>57</v>
      </c>
      <c r="D635" s="19" t="s">
        <v>16</v>
      </c>
      <c r="E635" s="19">
        <v>1</v>
      </c>
      <c r="F635" s="18">
        <v>670.2274000000001</v>
      </c>
      <c r="G635" s="17">
        <f t="shared" si="30"/>
        <v>670.2274000000001</v>
      </c>
      <c r="K635" s="2"/>
    </row>
    <row r="636" spans="2:11" ht="14.25" customHeight="1" x14ac:dyDescent="0.3">
      <c r="B636" s="16"/>
      <c r="C636" s="20" t="s">
        <v>56</v>
      </c>
      <c r="D636" s="19" t="s">
        <v>14</v>
      </c>
      <c r="E636" s="19">
        <v>1</v>
      </c>
      <c r="F636" s="18">
        <v>735.96923600000002</v>
      </c>
      <c r="G636" s="17">
        <f t="shared" si="30"/>
        <v>735.96923600000014</v>
      </c>
      <c r="K636" s="2"/>
    </row>
    <row r="637" spans="2:11" ht="14.25" customHeight="1" x14ac:dyDescent="0.3">
      <c r="B637" s="16"/>
      <c r="C637" s="20" t="s">
        <v>55</v>
      </c>
      <c r="D637" s="19" t="s">
        <v>12</v>
      </c>
      <c r="E637" s="19">
        <v>1</v>
      </c>
      <c r="F637" s="18">
        <v>803.13804400000004</v>
      </c>
      <c r="G637" s="17">
        <f t="shared" si="30"/>
        <v>803.13804400000004</v>
      </c>
      <c r="K637" s="2"/>
    </row>
    <row r="638" spans="2:11" ht="14.25" customHeight="1" x14ac:dyDescent="0.3">
      <c r="B638" s="16"/>
      <c r="C638" s="20" t="s">
        <v>54</v>
      </c>
      <c r="D638" s="19" t="s">
        <v>10</v>
      </c>
      <c r="E638" s="19">
        <v>1</v>
      </c>
      <c r="F638" s="18">
        <v>1101.8021600000002</v>
      </c>
      <c r="G638" s="17">
        <f t="shared" si="30"/>
        <v>1101.8021600000002</v>
      </c>
      <c r="K638" s="2"/>
    </row>
    <row r="639" spans="2:11" ht="14.25" customHeight="1" x14ac:dyDescent="0.3">
      <c r="B639" s="16"/>
      <c r="C639" s="20" t="s">
        <v>53</v>
      </c>
      <c r="D639" s="19" t="s">
        <v>28</v>
      </c>
      <c r="E639" s="19">
        <v>1</v>
      </c>
      <c r="F639" s="18">
        <v>2853.8316400000003</v>
      </c>
      <c r="G639" s="17">
        <f t="shared" si="30"/>
        <v>2853.8316400000003</v>
      </c>
      <c r="K639" s="2"/>
    </row>
    <row r="640" spans="2:11" ht="14.25" customHeight="1" x14ac:dyDescent="0.3">
      <c r="B640" s="16"/>
      <c r="C640" s="20" t="s">
        <v>52</v>
      </c>
      <c r="D640" s="19" t="s">
        <v>26</v>
      </c>
      <c r="E640" s="19">
        <v>1</v>
      </c>
      <c r="F640" s="18">
        <v>3043.8885800000003</v>
      </c>
      <c r="G640" s="17">
        <f t="shared" si="30"/>
        <v>3043.8885800000003</v>
      </c>
      <c r="K640" s="2"/>
    </row>
    <row r="641" spans="2:11" ht="14.25" customHeight="1" x14ac:dyDescent="0.3">
      <c r="B641" s="16"/>
      <c r="C641" s="20" t="s">
        <v>51</v>
      </c>
      <c r="D641" s="19" t="s">
        <v>24</v>
      </c>
      <c r="E641" s="19">
        <v>1</v>
      </c>
      <c r="F641" s="18">
        <v>4255.736124</v>
      </c>
      <c r="G641" s="17">
        <f t="shared" si="30"/>
        <v>4255.736124</v>
      </c>
      <c r="K641" s="2"/>
    </row>
    <row r="642" spans="2:11" ht="14.25" customHeight="1" x14ac:dyDescent="0.3">
      <c r="B642" s="16"/>
      <c r="C642" s="20" t="s">
        <v>50</v>
      </c>
      <c r="D642" s="19" t="s">
        <v>22</v>
      </c>
      <c r="E642" s="19">
        <v>1</v>
      </c>
      <c r="F642" s="18">
        <v>4445.8043000000007</v>
      </c>
      <c r="G642" s="17">
        <f t="shared" si="30"/>
        <v>4445.8043000000007</v>
      </c>
      <c r="K642" s="2"/>
    </row>
    <row r="643" spans="2:11" ht="14.25" customHeight="1" x14ac:dyDescent="0.3">
      <c r="B643" s="16"/>
      <c r="C643" s="20" t="s">
        <v>49</v>
      </c>
      <c r="D643" s="19" t="s">
        <v>48</v>
      </c>
      <c r="E643" s="19">
        <v>1</v>
      </c>
      <c r="F643" s="18">
        <v>11815.462991999999</v>
      </c>
      <c r="G643" s="17">
        <f t="shared" si="30"/>
        <v>11815.462991999997</v>
      </c>
      <c r="K643" s="2"/>
    </row>
    <row r="644" spans="2:11" ht="14.25" customHeight="1" x14ac:dyDescent="0.3">
      <c r="B644" s="16"/>
      <c r="C644" s="20" t="s">
        <v>47</v>
      </c>
      <c r="D644" s="19" t="s">
        <v>46</v>
      </c>
      <c r="E644" s="19">
        <v>1</v>
      </c>
      <c r="F644" s="18">
        <v>14004.786356000001</v>
      </c>
      <c r="G644" s="17">
        <f t="shared" si="30"/>
        <v>14004.786356000002</v>
      </c>
      <c r="K644" s="2"/>
    </row>
    <row r="645" spans="2:11" ht="14.25" customHeight="1" x14ac:dyDescent="0.3">
      <c r="B645" s="43"/>
      <c r="C645" s="20" t="s">
        <v>45</v>
      </c>
      <c r="D645" s="19" t="s">
        <v>44</v>
      </c>
      <c r="E645" s="19">
        <v>1</v>
      </c>
      <c r="F645" s="18">
        <v>19077.952716000003</v>
      </c>
      <c r="G645" s="17">
        <f t="shared" si="30"/>
        <v>19077.952716000003</v>
      </c>
      <c r="K645" s="2"/>
    </row>
    <row r="646" spans="2:11" ht="14.25" customHeight="1" x14ac:dyDescent="0.3">
      <c r="B646" s="43"/>
      <c r="C646" s="20" t="s">
        <v>43</v>
      </c>
      <c r="D646" s="19" t="s">
        <v>42</v>
      </c>
      <c r="E646" s="19">
        <v>1</v>
      </c>
      <c r="F646" s="18">
        <v>25247.202112000003</v>
      </c>
      <c r="G646" s="17">
        <f t="shared" si="30"/>
        <v>25247.202112000003</v>
      </c>
      <c r="K646" s="2"/>
    </row>
    <row r="647" spans="2:11" ht="14.25" customHeight="1" x14ac:dyDescent="0.3">
      <c r="B647" s="43"/>
      <c r="C647" s="20" t="s">
        <v>41</v>
      </c>
      <c r="D647" s="19" t="s">
        <v>40</v>
      </c>
      <c r="E647" s="19">
        <v>1</v>
      </c>
      <c r="F647" s="18">
        <v>30886.280848000002</v>
      </c>
      <c r="G647" s="17">
        <f t="shared" si="30"/>
        <v>30886.280848000002</v>
      </c>
      <c r="K647" s="2"/>
    </row>
    <row r="648" spans="2:11" ht="14.25" customHeight="1" x14ac:dyDescent="0.3">
      <c r="B648" s="43"/>
      <c r="C648" s="20" t="s">
        <v>39</v>
      </c>
      <c r="D648" s="19" t="s">
        <v>38</v>
      </c>
      <c r="E648" s="19">
        <v>1</v>
      </c>
      <c r="F648" s="18">
        <v>30886.280848000002</v>
      </c>
      <c r="G648" s="17">
        <f t="shared" si="30"/>
        <v>30886.280848000002</v>
      </c>
      <c r="K648" s="2"/>
    </row>
    <row r="649" spans="2:11" ht="14.25" customHeight="1" x14ac:dyDescent="0.3">
      <c r="B649" s="43"/>
      <c r="C649" s="20" t="s">
        <v>37</v>
      </c>
      <c r="D649" s="19" t="s">
        <v>36</v>
      </c>
      <c r="E649" s="19">
        <v>1</v>
      </c>
      <c r="F649" s="18">
        <v>31423.608840000004</v>
      </c>
      <c r="G649" s="17">
        <f t="shared" si="30"/>
        <v>31423.608840000004</v>
      </c>
      <c r="K649" s="2"/>
    </row>
    <row r="650" spans="2:11" ht="14.25" customHeight="1" thickBot="1" x14ac:dyDescent="0.35">
      <c r="B650" s="42"/>
      <c r="C650" s="8"/>
      <c r="D650" s="9"/>
      <c r="E650" s="9"/>
      <c r="F650" s="32"/>
      <c r="G650" s="41"/>
      <c r="K650" s="2"/>
    </row>
    <row r="651" spans="2:11" ht="14.25" customHeight="1" thickBot="1" x14ac:dyDescent="0.35">
      <c r="B651" s="40"/>
      <c r="C651" s="39"/>
      <c r="E651" s="4"/>
      <c r="F651" s="38"/>
      <c r="G651" s="37"/>
      <c r="K651" s="2"/>
    </row>
    <row r="652" spans="2:11" ht="14.25" customHeight="1" x14ac:dyDescent="0.3">
      <c r="B652" s="36"/>
      <c r="C652" s="25"/>
      <c r="D652" s="24"/>
      <c r="E652" s="24"/>
      <c r="F652" s="23"/>
      <c r="G652" s="35"/>
      <c r="K652" s="2"/>
    </row>
    <row r="653" spans="2:11" ht="14.25" customHeight="1" x14ac:dyDescent="0.3">
      <c r="B653" s="34"/>
      <c r="C653" s="15"/>
      <c r="D653" s="15"/>
      <c r="E653" s="14"/>
      <c r="F653" s="33"/>
      <c r="G653" s="12"/>
      <c r="K653" s="2"/>
    </row>
    <row r="654" spans="2:11" ht="14.25" customHeight="1" x14ac:dyDescent="0.3">
      <c r="B654" s="21" t="s">
        <v>21</v>
      </c>
      <c r="C654" s="20" t="s">
        <v>35</v>
      </c>
      <c r="D654" s="19" t="s">
        <v>19</v>
      </c>
      <c r="E654" s="19">
        <v>1</v>
      </c>
      <c r="F654" s="18">
        <v>624.49688000000003</v>
      </c>
      <c r="G654" s="17">
        <f t="shared" ref="G654:G662" si="31">F654*(100-$G$5)/100</f>
        <v>624.49688000000003</v>
      </c>
      <c r="K654" s="2"/>
    </row>
    <row r="655" spans="2:11" ht="14.25" customHeight="1" x14ac:dyDescent="0.3">
      <c r="B655" s="21" t="s">
        <v>34</v>
      </c>
      <c r="C655" s="20" t="s">
        <v>33</v>
      </c>
      <c r="D655" s="19" t="s">
        <v>16</v>
      </c>
      <c r="E655" s="19">
        <v>1</v>
      </c>
      <c r="F655" s="18">
        <v>670.2274000000001</v>
      </c>
      <c r="G655" s="17">
        <f t="shared" si="31"/>
        <v>670.2274000000001</v>
      </c>
      <c r="K655" s="2"/>
    </row>
    <row r="656" spans="2:11" ht="14.25" customHeight="1" x14ac:dyDescent="0.3">
      <c r="B656" s="16"/>
      <c r="C656" s="20" t="s">
        <v>32</v>
      </c>
      <c r="D656" s="19" t="s">
        <v>14</v>
      </c>
      <c r="E656" s="19">
        <v>1</v>
      </c>
      <c r="F656" s="18">
        <v>735.96923600000002</v>
      </c>
      <c r="G656" s="17">
        <f t="shared" si="31"/>
        <v>735.96923600000014</v>
      </c>
      <c r="K656" s="2"/>
    </row>
    <row r="657" spans="2:11" ht="14.25" customHeight="1" x14ac:dyDescent="0.3">
      <c r="B657" s="16"/>
      <c r="C657" s="20" t="s">
        <v>31</v>
      </c>
      <c r="D657" s="19" t="s">
        <v>12</v>
      </c>
      <c r="E657" s="19">
        <v>1</v>
      </c>
      <c r="F657" s="18">
        <v>803.13804400000004</v>
      </c>
      <c r="G657" s="17">
        <f t="shared" si="31"/>
        <v>803.13804400000004</v>
      </c>
      <c r="K657" s="2"/>
    </row>
    <row r="658" spans="2:11" ht="14.25" customHeight="1" x14ac:dyDescent="0.3">
      <c r="B658" s="16"/>
      <c r="C658" s="20" t="s">
        <v>30</v>
      </c>
      <c r="D658" s="19" t="s">
        <v>10</v>
      </c>
      <c r="E658" s="19">
        <v>1</v>
      </c>
      <c r="F658" s="18">
        <v>1101.8021600000002</v>
      </c>
      <c r="G658" s="17">
        <f t="shared" si="31"/>
        <v>1101.8021600000002</v>
      </c>
      <c r="K658" s="2"/>
    </row>
    <row r="659" spans="2:11" ht="14.25" customHeight="1" x14ac:dyDescent="0.3">
      <c r="B659" s="16"/>
      <c r="C659" s="20" t="s">
        <v>29</v>
      </c>
      <c r="D659" s="19" t="s">
        <v>28</v>
      </c>
      <c r="E659" s="19">
        <v>1</v>
      </c>
      <c r="F659" s="18">
        <v>2853.8316400000003</v>
      </c>
      <c r="G659" s="17">
        <f t="shared" si="31"/>
        <v>2853.8316400000003</v>
      </c>
      <c r="K659" s="2"/>
    </row>
    <row r="660" spans="2:11" ht="14.25" customHeight="1" x14ac:dyDescent="0.3">
      <c r="B660" s="16"/>
      <c r="C660" s="20" t="s">
        <v>27</v>
      </c>
      <c r="D660" s="19" t="s">
        <v>26</v>
      </c>
      <c r="E660" s="19">
        <v>1</v>
      </c>
      <c r="F660" s="18">
        <v>3043.8885800000003</v>
      </c>
      <c r="G660" s="17">
        <f t="shared" si="31"/>
        <v>3043.8885800000003</v>
      </c>
      <c r="K660" s="2"/>
    </row>
    <row r="661" spans="2:11" ht="14.25" customHeight="1" x14ac:dyDescent="0.3">
      <c r="B661" s="16"/>
      <c r="C661" s="20" t="s">
        <v>25</v>
      </c>
      <c r="D661" s="19" t="s">
        <v>24</v>
      </c>
      <c r="E661" s="19">
        <v>1</v>
      </c>
      <c r="F661" s="18">
        <v>4255.736124</v>
      </c>
      <c r="G661" s="17">
        <f t="shared" si="31"/>
        <v>4255.736124</v>
      </c>
      <c r="K661" s="2"/>
    </row>
    <row r="662" spans="2:11" ht="14.25" customHeight="1" x14ac:dyDescent="0.3">
      <c r="B662" s="16"/>
      <c r="C662" s="20" t="s">
        <v>23</v>
      </c>
      <c r="D662" s="19" t="s">
        <v>22</v>
      </c>
      <c r="E662" s="19">
        <v>1</v>
      </c>
      <c r="F662" s="18">
        <v>4445.8043000000007</v>
      </c>
      <c r="G662" s="17">
        <f t="shared" si="31"/>
        <v>4445.8043000000007</v>
      </c>
      <c r="K662" s="2"/>
    </row>
    <row r="663" spans="2:11" ht="14.25" customHeight="1" thickBot="1" x14ac:dyDescent="0.35">
      <c r="B663" s="11"/>
      <c r="C663" s="8"/>
      <c r="D663" s="8"/>
      <c r="E663" s="9"/>
      <c r="F663" s="32"/>
      <c r="G663" s="31"/>
      <c r="K663" s="2"/>
    </row>
    <row r="664" spans="2:11" ht="14.25" customHeight="1" thickBot="1" x14ac:dyDescent="0.35">
      <c r="B664" s="30"/>
      <c r="C664" s="27"/>
      <c r="D664" s="27"/>
      <c r="E664" s="29"/>
      <c r="F664" s="28"/>
      <c r="G664" s="27"/>
      <c r="K664" s="2"/>
    </row>
    <row r="665" spans="2:11" ht="14.25" customHeight="1" x14ac:dyDescent="0.3">
      <c r="B665" s="26"/>
      <c r="C665" s="25"/>
      <c r="D665" s="25"/>
      <c r="E665" s="24"/>
      <c r="F665" s="23"/>
      <c r="G665" s="22"/>
      <c r="K665" s="2"/>
    </row>
    <row r="666" spans="2:11" ht="14.25" customHeight="1" x14ac:dyDescent="0.3">
      <c r="B666" s="16"/>
      <c r="C666" s="15"/>
      <c r="D666" s="15"/>
      <c r="E666" s="15"/>
      <c r="F666" s="15"/>
      <c r="G666" s="12"/>
      <c r="K666" s="2"/>
    </row>
    <row r="667" spans="2:11" ht="14.25" customHeight="1" x14ac:dyDescent="0.3">
      <c r="B667" s="21" t="s">
        <v>21</v>
      </c>
      <c r="C667" s="20" t="s">
        <v>20</v>
      </c>
      <c r="D667" s="19" t="s">
        <v>19</v>
      </c>
      <c r="E667" s="19">
        <v>1</v>
      </c>
      <c r="F667" s="18">
        <v>730.238876</v>
      </c>
      <c r="G667" s="17">
        <f>F667*(100-$G$5)/100</f>
        <v>730.238876</v>
      </c>
      <c r="K667" s="2"/>
    </row>
    <row r="668" spans="2:11" ht="14.25" customHeight="1" x14ac:dyDescent="0.3">
      <c r="B668" s="21" t="s">
        <v>18</v>
      </c>
      <c r="C668" s="20" t="s">
        <v>17</v>
      </c>
      <c r="D668" s="19" t="s">
        <v>16</v>
      </c>
      <c r="E668" s="19">
        <v>1</v>
      </c>
      <c r="F668" s="18">
        <v>784.55370000000005</v>
      </c>
      <c r="G668" s="17">
        <f>F668*(100-$G$5)/100</f>
        <v>784.55370000000005</v>
      </c>
      <c r="K668" s="2"/>
    </row>
    <row r="669" spans="2:11" ht="14.25" customHeight="1" x14ac:dyDescent="0.3">
      <c r="B669" s="16"/>
      <c r="C669" s="20" t="s">
        <v>15</v>
      </c>
      <c r="D669" s="19" t="s">
        <v>14</v>
      </c>
      <c r="E669" s="19">
        <v>1</v>
      </c>
      <c r="F669" s="18">
        <v>861.72254799999996</v>
      </c>
      <c r="G669" s="17">
        <f>F669*(100-$G$5)/100</f>
        <v>861.72254799999996</v>
      </c>
      <c r="K669" s="2"/>
    </row>
    <row r="670" spans="2:11" ht="14.25" customHeight="1" x14ac:dyDescent="0.3">
      <c r="B670" s="16"/>
      <c r="C670" s="20" t="s">
        <v>13</v>
      </c>
      <c r="D670" s="19" t="s">
        <v>12</v>
      </c>
      <c r="E670" s="19">
        <v>1</v>
      </c>
      <c r="F670" s="18">
        <v>940.31836800000008</v>
      </c>
      <c r="G670" s="17">
        <f>F670*(100-$G$5)/100</f>
        <v>940.31836800000008</v>
      </c>
      <c r="K670" s="2"/>
    </row>
    <row r="671" spans="2:11" ht="14.25" customHeight="1" x14ac:dyDescent="0.3">
      <c r="B671" s="16"/>
      <c r="C671" s="20" t="s">
        <v>11</v>
      </c>
      <c r="D671" s="19" t="s">
        <v>10</v>
      </c>
      <c r="E671" s="19">
        <v>1</v>
      </c>
      <c r="F671" s="18">
        <v>1289.0163920000002</v>
      </c>
      <c r="G671" s="17">
        <f>F671*(100-$G$5)/100</f>
        <v>1289.0163920000002</v>
      </c>
      <c r="K671" s="2"/>
    </row>
    <row r="672" spans="2:11" ht="14.25" customHeight="1" x14ac:dyDescent="0.3">
      <c r="B672" s="16"/>
      <c r="C672" s="15"/>
      <c r="D672" s="15"/>
      <c r="E672" s="14"/>
      <c r="F672" s="13"/>
      <c r="G672" s="12"/>
    </row>
    <row r="673" spans="2:7" ht="14.25" customHeight="1" thickBot="1" x14ac:dyDescent="0.35">
      <c r="B673" s="11"/>
      <c r="C673" s="10"/>
      <c r="D673" s="9"/>
      <c r="E673" s="8"/>
      <c r="F673" s="8"/>
      <c r="G673" s="7"/>
    </row>
    <row r="674" spans="2:7" ht="14.25" customHeight="1" thickBot="1" x14ac:dyDescent="0.25"/>
    <row r="675" spans="2:7" ht="14.25" customHeight="1" x14ac:dyDescent="0.3">
      <c r="B675" s="26"/>
      <c r="C675" s="25"/>
      <c r="D675" s="25"/>
      <c r="E675" s="24"/>
      <c r="F675" s="23"/>
      <c r="G675" s="22"/>
    </row>
    <row r="676" spans="2:7" ht="14.25" customHeight="1" x14ac:dyDescent="0.3">
      <c r="B676" s="21" t="s">
        <v>9</v>
      </c>
      <c r="C676" s="20" t="s">
        <v>8</v>
      </c>
      <c r="D676" s="19" t="s">
        <v>7</v>
      </c>
      <c r="E676" s="19">
        <v>1</v>
      </c>
      <c r="F676" s="18">
        <v>1089.7661249999999</v>
      </c>
      <c r="G676" s="17">
        <f>F676*(100-$G$5)/100</f>
        <v>1089.7661249999999</v>
      </c>
    </row>
    <row r="677" spans="2:7" ht="14.25" customHeight="1" x14ac:dyDescent="0.3">
      <c r="B677" s="21" t="s">
        <v>6</v>
      </c>
      <c r="C677" s="20" t="s">
        <v>5</v>
      </c>
      <c r="D677" s="19" t="s">
        <v>4</v>
      </c>
      <c r="E677" s="19">
        <v>1</v>
      </c>
      <c r="F677" s="18">
        <v>1141.3815</v>
      </c>
      <c r="G677" s="17">
        <f>F677*(100-$G$5)/100</f>
        <v>1141.3815</v>
      </c>
    </row>
    <row r="678" spans="2:7" ht="14.25" customHeight="1" x14ac:dyDescent="0.3">
      <c r="B678" s="16"/>
      <c r="C678" s="20" t="s">
        <v>3</v>
      </c>
      <c r="D678" s="19" t="s">
        <v>2</v>
      </c>
      <c r="E678" s="19">
        <v>1</v>
      </c>
      <c r="F678" s="18">
        <v>1205.6572499999997</v>
      </c>
      <c r="G678" s="17">
        <f>F678*(100-$G$5)/100</f>
        <v>1205.6572499999997</v>
      </c>
    </row>
    <row r="679" spans="2:7" ht="14.25" customHeight="1" x14ac:dyDescent="0.3">
      <c r="B679" s="16"/>
      <c r="C679" s="20" t="s">
        <v>1</v>
      </c>
      <c r="D679" s="19" t="s">
        <v>0</v>
      </c>
      <c r="E679" s="19">
        <v>1</v>
      </c>
      <c r="F679" s="18">
        <v>1317.6528749999998</v>
      </c>
      <c r="G679" s="17">
        <f>F679*(100-$G$5)/100</f>
        <v>1317.6528749999998</v>
      </c>
    </row>
    <row r="680" spans="2:7" ht="14.25" customHeight="1" x14ac:dyDescent="0.3">
      <c r="B680" s="16"/>
      <c r="C680" s="15"/>
      <c r="D680" s="15"/>
      <c r="E680" s="14"/>
      <c r="F680" s="13"/>
      <c r="G680" s="12"/>
    </row>
    <row r="681" spans="2:7" ht="14.25" customHeight="1" thickBot="1" x14ac:dyDescent="0.35">
      <c r="B681" s="11"/>
      <c r="C681" s="10"/>
      <c r="D681" s="9"/>
      <c r="E681" s="8"/>
      <c r="F681" s="8"/>
      <c r="G681" s="7"/>
    </row>
  </sheetData>
  <mergeCells count="29">
    <mergeCell ref="B2:G2"/>
    <mergeCell ref="B3:B5"/>
    <mergeCell ref="E3:E5"/>
    <mergeCell ref="D3:D5"/>
    <mergeCell ref="C250:G251"/>
    <mergeCell ref="C75:G76"/>
    <mergeCell ref="C87:G88"/>
    <mergeCell ref="C7:G9"/>
    <mergeCell ref="C33:G35"/>
    <mergeCell ref="C64:G64"/>
    <mergeCell ref="C3:C5"/>
    <mergeCell ref="C226:G227"/>
    <mergeCell ref="F3:F5"/>
    <mergeCell ref="G3:G4"/>
    <mergeCell ref="C552:G552"/>
    <mergeCell ref="C418:G419"/>
    <mergeCell ref="C102:G103"/>
    <mergeCell ref="C269:G270"/>
    <mergeCell ref="C305:G306"/>
    <mergeCell ref="C497:G498"/>
    <mergeCell ref="C316:G317"/>
    <mergeCell ref="C352:G353"/>
    <mergeCell ref="C382:G383"/>
    <mergeCell ref="C167:G168"/>
    <mergeCell ref="C330:G331"/>
    <mergeCell ref="C369:G370"/>
    <mergeCell ref="C290:G291"/>
    <mergeCell ref="C397:G398"/>
    <mergeCell ref="C439:G440"/>
  </mergeCells>
  <printOptions horizontalCentered="1"/>
  <pageMargins left="0.59055118110236227" right="0.39370078740157483" top="0" bottom="1.1811023622047245" header="0" footer="0"/>
  <pageSetup paperSize="9" scale="85" fitToHeight="0" orientation="portrait" r:id="rId1"/>
  <headerFooter scaleWithDoc="0">
    <oddFooter>&amp;L&amp;"-,Obyčejné"
&amp;"-,Tučné"CLEVELINGS s.r.o.&amp;"-,Obyčejné"
Míškovice 238
768 52 Míškovice&amp;C
&amp;G&amp;R
&amp;"Calibri,Obyčejné"Tel.:  +420 573 033 029
sales@clevelings.cz
www.clevelings.cz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24824-3BD9-4A0D-993F-A72B223C3787}">
  <sheetPr>
    <tabColor theme="2"/>
  </sheetPr>
  <dimension ref="B1:K358"/>
  <sheetViews>
    <sheetView zoomScaleNormal="100" workbookViewId="0">
      <pane ySplit="5" topLeftCell="A6" activePane="bottomLeft" state="frozen"/>
      <selection activeCell="J19" sqref="J19"/>
      <selection pane="bottomLeft"/>
    </sheetView>
  </sheetViews>
  <sheetFormatPr defaultColWidth="9.109375" defaultRowHeight="14.25" customHeight="1" x14ac:dyDescent="0.3"/>
  <cols>
    <col min="1" max="1" width="2.44140625" style="92" customWidth="1"/>
    <col min="2" max="2" width="37.6640625" style="92" customWidth="1"/>
    <col min="3" max="3" width="18.33203125" style="96" customWidth="1"/>
    <col min="4" max="4" width="15.6640625" style="92" customWidth="1"/>
    <col min="5" max="5" width="15.6640625" style="95" customWidth="1"/>
    <col min="6" max="6" width="15.6640625" style="94" customWidth="1"/>
    <col min="7" max="7" width="1.33203125" style="92" customWidth="1"/>
    <col min="8" max="10" width="9.109375" style="92"/>
    <col min="11" max="11" width="9.109375" style="93"/>
    <col min="12" max="16384" width="9.109375" style="92"/>
  </cols>
  <sheetData>
    <row r="1" spans="2:6" ht="12.75" customHeight="1" x14ac:dyDescent="0.3"/>
    <row r="2" spans="2:6" ht="20.85" customHeight="1" x14ac:dyDescent="0.3">
      <c r="B2" s="201" t="s">
        <v>416</v>
      </c>
      <c r="C2" s="218"/>
      <c r="D2" s="218"/>
      <c r="E2" s="218"/>
      <c r="F2" s="218"/>
    </row>
    <row r="3" spans="2:6" ht="14.25" customHeight="1" x14ac:dyDescent="0.3">
      <c r="B3" s="219" t="s">
        <v>405</v>
      </c>
      <c r="C3" s="230" t="s">
        <v>404</v>
      </c>
      <c r="D3" s="222" t="s">
        <v>415</v>
      </c>
      <c r="E3" s="227" t="s">
        <v>414</v>
      </c>
      <c r="F3" s="225" t="s">
        <v>413</v>
      </c>
    </row>
    <row r="4" spans="2:6" ht="14.25" customHeight="1" x14ac:dyDescent="0.3">
      <c r="B4" s="220"/>
      <c r="C4" s="231"/>
      <c r="D4" s="223"/>
      <c r="E4" s="228"/>
      <c r="F4" s="226"/>
    </row>
    <row r="5" spans="2:6" ht="14.25" customHeight="1" x14ac:dyDescent="0.3">
      <c r="B5" s="221"/>
      <c r="C5" s="232"/>
      <c r="D5" s="224"/>
      <c r="E5" s="229"/>
      <c r="F5" s="162">
        <f>'[1]RABATOVÝ LIST '!J11</f>
        <v>0</v>
      </c>
    </row>
    <row r="6" spans="2:6" ht="14.25" customHeight="1" thickBot="1" x14ac:dyDescent="0.35">
      <c r="B6" s="161"/>
      <c r="C6" s="160"/>
      <c r="D6" s="159"/>
      <c r="E6" s="158"/>
      <c r="F6" s="157"/>
    </row>
    <row r="7" spans="2:6" ht="14.25" customHeight="1" x14ac:dyDescent="0.3">
      <c r="B7" s="150"/>
      <c r="C7" s="156"/>
      <c r="D7" s="155"/>
      <c r="E7" s="154"/>
      <c r="F7" s="153"/>
    </row>
    <row r="8" spans="2:6" ht="14.25" customHeight="1" x14ac:dyDescent="0.3">
      <c r="B8" s="125"/>
      <c r="C8" s="189" t="s">
        <v>399</v>
      </c>
      <c r="D8" s="189"/>
      <c r="E8" s="189"/>
      <c r="F8" s="190"/>
    </row>
    <row r="9" spans="2:6" ht="14.25" customHeight="1" x14ac:dyDescent="0.3">
      <c r="B9" s="113"/>
      <c r="C9" s="189"/>
      <c r="D9" s="189"/>
      <c r="E9" s="189"/>
      <c r="F9" s="190"/>
    </row>
    <row r="10" spans="2:6" ht="14.25" customHeight="1" x14ac:dyDescent="0.3">
      <c r="B10" s="152"/>
      <c r="C10" s="124">
        <v>18116032</v>
      </c>
      <c r="D10" s="123">
        <v>32</v>
      </c>
      <c r="E10" s="122">
        <v>1322.2187720000002</v>
      </c>
      <c r="F10" s="121">
        <f t="shared" ref="F10:F27" si="0">(E10*(100-$F$5))/100</f>
        <v>1322.2187720000002</v>
      </c>
    </row>
    <row r="11" spans="2:6" ht="14.25" customHeight="1" x14ac:dyDescent="0.3">
      <c r="B11" s="120" t="s">
        <v>412</v>
      </c>
      <c r="C11" s="112">
        <v>18116040</v>
      </c>
      <c r="D11" s="111">
        <v>40</v>
      </c>
      <c r="E11" s="110">
        <v>1438.5675520000002</v>
      </c>
      <c r="F11" s="109">
        <f t="shared" si="0"/>
        <v>1438.5675520000002</v>
      </c>
    </row>
    <row r="12" spans="2:6" ht="14.25" customHeight="1" x14ac:dyDescent="0.3">
      <c r="B12" s="113"/>
      <c r="C12" s="112">
        <v>18116050</v>
      </c>
      <c r="D12" s="111">
        <v>50</v>
      </c>
      <c r="E12" s="110">
        <v>1983.3113040000003</v>
      </c>
      <c r="F12" s="109">
        <f t="shared" si="0"/>
        <v>1983.3113040000003</v>
      </c>
    </row>
    <row r="13" spans="2:6" ht="14.25" customHeight="1" x14ac:dyDescent="0.3">
      <c r="B13" s="113"/>
      <c r="C13" s="112">
        <v>18116063</v>
      </c>
      <c r="D13" s="111">
        <v>63</v>
      </c>
      <c r="E13" s="110">
        <v>2771.348164</v>
      </c>
      <c r="F13" s="109">
        <f t="shared" si="0"/>
        <v>2771.348164</v>
      </c>
    </row>
    <row r="14" spans="2:6" ht="14.25" customHeight="1" x14ac:dyDescent="0.3">
      <c r="B14" s="106"/>
      <c r="C14" s="112">
        <v>18116075</v>
      </c>
      <c r="D14" s="111">
        <v>75</v>
      </c>
      <c r="E14" s="110">
        <v>3041.0683440000003</v>
      </c>
      <c r="F14" s="109">
        <f t="shared" si="0"/>
        <v>3041.0683440000007</v>
      </c>
    </row>
    <row r="15" spans="2:6" ht="14.25" customHeight="1" x14ac:dyDescent="0.3">
      <c r="B15" s="106"/>
      <c r="C15" s="112">
        <v>18116090</v>
      </c>
      <c r="D15" s="111">
        <v>90</v>
      </c>
      <c r="E15" s="110">
        <v>3368.991004</v>
      </c>
      <c r="F15" s="109">
        <f t="shared" si="0"/>
        <v>3368.991004</v>
      </c>
    </row>
    <row r="16" spans="2:6" ht="14.25" customHeight="1" x14ac:dyDescent="0.3">
      <c r="B16" s="106"/>
      <c r="C16" s="112">
        <v>18116110</v>
      </c>
      <c r="D16" s="111">
        <v>110</v>
      </c>
      <c r="E16" s="110">
        <v>4355.3432640000001</v>
      </c>
      <c r="F16" s="109">
        <f t="shared" si="0"/>
        <v>4355.3432640000001</v>
      </c>
    </row>
    <row r="17" spans="2:6" ht="14.25" customHeight="1" x14ac:dyDescent="0.3">
      <c r="B17" s="106"/>
      <c r="C17" s="112">
        <v>18116125</v>
      </c>
      <c r="D17" s="111">
        <v>125</v>
      </c>
      <c r="E17" s="110">
        <v>4852.5025560000013</v>
      </c>
      <c r="F17" s="109">
        <f t="shared" si="0"/>
        <v>4852.5025560000013</v>
      </c>
    </row>
    <row r="18" spans="2:6" ht="14.25" customHeight="1" x14ac:dyDescent="0.3">
      <c r="B18" s="106"/>
      <c r="C18" s="112">
        <v>18116140</v>
      </c>
      <c r="D18" s="111">
        <v>140</v>
      </c>
      <c r="E18" s="110">
        <v>5458.0780120000009</v>
      </c>
      <c r="F18" s="109">
        <f t="shared" si="0"/>
        <v>5458.0780120000009</v>
      </c>
    </row>
    <row r="19" spans="2:6" ht="14.25" customHeight="1" x14ac:dyDescent="0.3">
      <c r="B19" s="106"/>
      <c r="C19" s="112">
        <v>18116160</v>
      </c>
      <c r="D19" s="111">
        <v>160</v>
      </c>
      <c r="E19" s="110">
        <v>6410.0593480000007</v>
      </c>
      <c r="F19" s="109">
        <f t="shared" si="0"/>
        <v>6410.0593480000007</v>
      </c>
    </row>
    <row r="20" spans="2:6" ht="14.25" customHeight="1" x14ac:dyDescent="0.3">
      <c r="B20" s="106"/>
      <c r="C20" s="112">
        <v>18116180</v>
      </c>
      <c r="D20" s="111">
        <v>180</v>
      </c>
      <c r="E20" s="110">
        <v>10720.469848000002</v>
      </c>
      <c r="F20" s="109">
        <f t="shared" si="0"/>
        <v>10720.469848000002</v>
      </c>
    </row>
    <row r="21" spans="2:6" ht="14.25" customHeight="1" x14ac:dyDescent="0.3">
      <c r="B21" s="106"/>
      <c r="C21" s="112">
        <v>18116200</v>
      </c>
      <c r="D21" s="111">
        <v>200</v>
      </c>
      <c r="E21" s="110">
        <v>12981.433948</v>
      </c>
      <c r="F21" s="109">
        <f t="shared" si="0"/>
        <v>12981.433947999998</v>
      </c>
    </row>
    <row r="22" spans="2:6" ht="14.25" customHeight="1" x14ac:dyDescent="0.3">
      <c r="B22" s="106"/>
      <c r="C22" s="112">
        <v>18116225</v>
      </c>
      <c r="D22" s="111">
        <v>225</v>
      </c>
      <c r="E22" s="110">
        <v>15490.983312000002</v>
      </c>
      <c r="F22" s="109">
        <f t="shared" si="0"/>
        <v>15490.983312000002</v>
      </c>
    </row>
    <row r="23" spans="2:6" ht="14.25" customHeight="1" x14ac:dyDescent="0.3">
      <c r="B23" s="106"/>
      <c r="C23" s="112">
        <v>18116250</v>
      </c>
      <c r="D23" s="111">
        <v>250</v>
      </c>
      <c r="E23" s="110">
        <v>18058.701448</v>
      </c>
      <c r="F23" s="109">
        <f t="shared" si="0"/>
        <v>18058.701448</v>
      </c>
    </row>
    <row r="24" spans="2:6" ht="14.25" customHeight="1" x14ac:dyDescent="0.3">
      <c r="B24" s="106"/>
      <c r="C24" s="112">
        <v>18116280</v>
      </c>
      <c r="D24" s="111">
        <v>280</v>
      </c>
      <c r="E24" s="110">
        <v>21469.995992000004</v>
      </c>
      <c r="F24" s="109">
        <f t="shared" si="0"/>
        <v>21469.995992000004</v>
      </c>
    </row>
    <row r="25" spans="2:6" ht="14.25" customHeight="1" x14ac:dyDescent="0.3">
      <c r="B25" s="106"/>
      <c r="C25" s="112">
        <v>18116315</v>
      </c>
      <c r="D25" s="111">
        <v>315</v>
      </c>
      <c r="E25" s="110">
        <v>26039.542359999999</v>
      </c>
      <c r="F25" s="109">
        <f t="shared" si="0"/>
        <v>26039.542359999999</v>
      </c>
    </row>
    <row r="26" spans="2:6" ht="14.25" customHeight="1" x14ac:dyDescent="0.3">
      <c r="B26" s="106"/>
      <c r="C26" s="112">
        <v>18116355</v>
      </c>
      <c r="D26" s="111">
        <v>355</v>
      </c>
      <c r="E26" s="110">
        <v>47631.190523999998</v>
      </c>
      <c r="F26" s="109">
        <f t="shared" si="0"/>
        <v>47631.190523999998</v>
      </c>
    </row>
    <row r="27" spans="2:6" ht="14.25" customHeight="1" x14ac:dyDescent="0.3">
      <c r="B27" s="106"/>
      <c r="C27" s="112">
        <v>18116400</v>
      </c>
      <c r="D27" s="111">
        <v>400</v>
      </c>
      <c r="E27" s="110">
        <v>52385.84999200001</v>
      </c>
      <c r="F27" s="109">
        <f t="shared" si="0"/>
        <v>52385.84999200001</v>
      </c>
    </row>
    <row r="28" spans="2:6" ht="14.25" customHeight="1" x14ac:dyDescent="0.3">
      <c r="B28" s="106"/>
      <c r="C28" s="108">
        <v>18116450</v>
      </c>
      <c r="D28" s="107">
        <v>450</v>
      </c>
      <c r="E28" s="73" t="s">
        <v>302</v>
      </c>
      <c r="F28" s="72" t="s">
        <v>302</v>
      </c>
    </row>
    <row r="29" spans="2:6" ht="14.25" customHeight="1" x14ac:dyDescent="0.3">
      <c r="B29" s="106"/>
      <c r="C29" s="108">
        <v>18116500</v>
      </c>
      <c r="D29" s="107">
        <v>500</v>
      </c>
      <c r="E29" s="73" t="s">
        <v>302</v>
      </c>
      <c r="F29" s="72" t="s">
        <v>302</v>
      </c>
    </row>
    <row r="30" spans="2:6" ht="14.25" customHeight="1" x14ac:dyDescent="0.3">
      <c r="B30" s="106"/>
      <c r="C30" s="108">
        <v>18116560</v>
      </c>
      <c r="D30" s="107">
        <v>560</v>
      </c>
      <c r="E30" s="73" t="s">
        <v>302</v>
      </c>
      <c r="F30" s="151" t="s">
        <v>302</v>
      </c>
    </row>
    <row r="31" spans="2:6" ht="14.25" customHeight="1" x14ac:dyDescent="0.3">
      <c r="B31" s="106"/>
      <c r="C31" s="108">
        <v>18116630</v>
      </c>
      <c r="D31" s="107">
        <v>630</v>
      </c>
      <c r="E31" s="73" t="s">
        <v>302</v>
      </c>
      <c r="F31" s="72" t="s">
        <v>302</v>
      </c>
    </row>
    <row r="32" spans="2:6" ht="14.25" customHeight="1" x14ac:dyDescent="0.3">
      <c r="B32" s="106"/>
      <c r="C32" s="108">
        <v>18116710</v>
      </c>
      <c r="D32" s="107">
        <v>710</v>
      </c>
      <c r="E32" s="73" t="s">
        <v>302</v>
      </c>
      <c r="F32" s="72" t="s">
        <v>302</v>
      </c>
    </row>
    <row r="33" spans="2:6" ht="14.25" customHeight="1" x14ac:dyDescent="0.3">
      <c r="B33" s="106"/>
      <c r="C33" s="108">
        <v>18116800</v>
      </c>
      <c r="D33" s="107">
        <v>800</v>
      </c>
      <c r="E33" s="73" t="s">
        <v>302</v>
      </c>
      <c r="F33" s="72" t="s">
        <v>302</v>
      </c>
    </row>
    <row r="34" spans="2:6" ht="14.25" customHeight="1" x14ac:dyDescent="0.3">
      <c r="B34" s="106"/>
      <c r="C34" s="216" t="s">
        <v>213</v>
      </c>
      <c r="D34" s="216"/>
      <c r="E34" s="216"/>
      <c r="F34" s="217"/>
    </row>
    <row r="35" spans="2:6" ht="14.25" customHeight="1" x14ac:dyDescent="0.3">
      <c r="B35" s="106"/>
      <c r="C35" s="189"/>
      <c r="D35" s="189"/>
      <c r="E35" s="189"/>
      <c r="F35" s="190"/>
    </row>
    <row r="36" spans="2:6" ht="14.25" customHeight="1" x14ac:dyDescent="0.3">
      <c r="B36" s="106"/>
      <c r="C36" s="119">
        <v>18110032</v>
      </c>
      <c r="D36" s="118">
        <v>32</v>
      </c>
      <c r="E36" s="117" t="s">
        <v>302</v>
      </c>
      <c r="F36" s="116" t="s">
        <v>302</v>
      </c>
    </row>
    <row r="37" spans="2:6" ht="14.25" customHeight="1" x14ac:dyDescent="0.3">
      <c r="B37" s="113"/>
      <c r="C37" s="108">
        <v>18110040</v>
      </c>
      <c r="D37" s="107">
        <v>40</v>
      </c>
      <c r="E37" s="115" t="s">
        <v>302</v>
      </c>
      <c r="F37" s="114" t="s">
        <v>302</v>
      </c>
    </row>
    <row r="38" spans="2:6" ht="14.25" customHeight="1" x14ac:dyDescent="0.3">
      <c r="B38" s="113"/>
      <c r="C38" s="112">
        <v>18110050</v>
      </c>
      <c r="D38" s="111">
        <v>50</v>
      </c>
      <c r="E38" s="110">
        <v>1644.8155680000004</v>
      </c>
      <c r="F38" s="109">
        <f t="shared" ref="F38:F52" si="1">(E38*(100-$F$5))/100</f>
        <v>1644.8155680000004</v>
      </c>
    </row>
    <row r="39" spans="2:6" ht="14.25" customHeight="1" x14ac:dyDescent="0.3">
      <c r="B39" s="113"/>
      <c r="C39" s="112">
        <v>18110063</v>
      </c>
      <c r="D39" s="111">
        <v>63</v>
      </c>
      <c r="E39" s="110">
        <v>2409.0658160000003</v>
      </c>
      <c r="F39" s="109">
        <f t="shared" si="1"/>
        <v>2409.0658160000003</v>
      </c>
    </row>
    <row r="40" spans="2:6" ht="14.25" customHeight="1" x14ac:dyDescent="0.3">
      <c r="B40" s="106"/>
      <c r="C40" s="112">
        <v>18110075</v>
      </c>
      <c r="D40" s="111">
        <v>75</v>
      </c>
      <c r="E40" s="110">
        <v>2562.4259800000004</v>
      </c>
      <c r="F40" s="109">
        <f t="shared" si="1"/>
        <v>2562.4259800000004</v>
      </c>
    </row>
    <row r="41" spans="2:6" ht="14.25" customHeight="1" x14ac:dyDescent="0.3">
      <c r="B41" s="106"/>
      <c r="C41" s="112">
        <v>18110090</v>
      </c>
      <c r="D41" s="111">
        <v>90</v>
      </c>
      <c r="E41" s="110">
        <v>2766.0672440000003</v>
      </c>
      <c r="F41" s="109">
        <f t="shared" si="1"/>
        <v>2766.0672439999998</v>
      </c>
    </row>
    <row r="42" spans="2:6" ht="14.25" customHeight="1" x14ac:dyDescent="0.3">
      <c r="B42" s="106"/>
      <c r="C42" s="112">
        <v>18110110</v>
      </c>
      <c r="D42" s="111">
        <v>110</v>
      </c>
      <c r="E42" s="110">
        <v>3453.60932</v>
      </c>
      <c r="F42" s="109">
        <f t="shared" si="1"/>
        <v>3453.6093200000005</v>
      </c>
    </row>
    <row r="43" spans="2:6" ht="14.25" customHeight="1" x14ac:dyDescent="0.3">
      <c r="B43" s="106"/>
      <c r="C43" s="112">
        <v>18110125</v>
      </c>
      <c r="D43" s="111">
        <v>125</v>
      </c>
      <c r="E43" s="110">
        <v>3911.0942960000007</v>
      </c>
      <c r="F43" s="109">
        <f t="shared" si="1"/>
        <v>3911.0942960000011</v>
      </c>
    </row>
    <row r="44" spans="2:6" ht="14.25" customHeight="1" x14ac:dyDescent="0.3">
      <c r="B44" s="106"/>
      <c r="C44" s="112">
        <v>18110140</v>
      </c>
      <c r="D44" s="111">
        <v>140</v>
      </c>
      <c r="E44" s="110">
        <v>4455.8492840000008</v>
      </c>
      <c r="F44" s="109">
        <f t="shared" si="1"/>
        <v>4455.8492840000008</v>
      </c>
    </row>
    <row r="45" spans="2:6" ht="14.25" customHeight="1" x14ac:dyDescent="0.3">
      <c r="B45" s="106"/>
      <c r="C45" s="112">
        <v>18110160</v>
      </c>
      <c r="D45" s="111">
        <v>160</v>
      </c>
      <c r="E45" s="110">
        <v>4921.2556399999994</v>
      </c>
      <c r="F45" s="109">
        <f t="shared" si="1"/>
        <v>4921.2556399999994</v>
      </c>
    </row>
    <row r="46" spans="2:6" ht="14.25" customHeight="1" x14ac:dyDescent="0.3">
      <c r="B46" s="106"/>
      <c r="C46" s="112">
        <v>18110180</v>
      </c>
      <c r="D46" s="111">
        <v>180</v>
      </c>
      <c r="E46" s="110">
        <v>7864.4696600000007</v>
      </c>
      <c r="F46" s="109">
        <f t="shared" si="1"/>
        <v>7864.4696599999997</v>
      </c>
    </row>
    <row r="47" spans="2:6" ht="14.25" customHeight="1" x14ac:dyDescent="0.3">
      <c r="B47" s="106"/>
      <c r="C47" s="112">
        <v>18110200</v>
      </c>
      <c r="D47" s="111">
        <v>200</v>
      </c>
      <c r="E47" s="110">
        <v>9504.0267800000001</v>
      </c>
      <c r="F47" s="109">
        <f t="shared" si="1"/>
        <v>9504.0267800000001</v>
      </c>
    </row>
    <row r="48" spans="2:6" ht="14.25" customHeight="1" x14ac:dyDescent="0.3">
      <c r="B48" s="106"/>
      <c r="C48" s="112">
        <v>18110225</v>
      </c>
      <c r="D48" s="111">
        <v>225</v>
      </c>
      <c r="E48" s="110">
        <v>11267.854060000001</v>
      </c>
      <c r="F48" s="109">
        <f t="shared" si="1"/>
        <v>11267.854060000001</v>
      </c>
    </row>
    <row r="49" spans="2:6" ht="14.25" customHeight="1" x14ac:dyDescent="0.3">
      <c r="B49" s="106"/>
      <c r="C49" s="112">
        <v>18110250</v>
      </c>
      <c r="D49" s="111">
        <v>250</v>
      </c>
      <c r="E49" s="110">
        <v>13616.088172000002</v>
      </c>
      <c r="F49" s="109">
        <f t="shared" si="1"/>
        <v>13616.088172000002</v>
      </c>
    </row>
    <row r="50" spans="2:6" ht="14.25" customHeight="1" x14ac:dyDescent="0.3">
      <c r="B50" s="106"/>
      <c r="C50" s="112">
        <v>18110280</v>
      </c>
      <c r="D50" s="111">
        <v>280</v>
      </c>
      <c r="E50" s="110">
        <v>15065.240036000001</v>
      </c>
      <c r="F50" s="109">
        <f t="shared" si="1"/>
        <v>15065.240036000001</v>
      </c>
    </row>
    <row r="51" spans="2:6" ht="14.25" customHeight="1" x14ac:dyDescent="0.3">
      <c r="B51" s="106"/>
      <c r="C51" s="112">
        <v>18110315</v>
      </c>
      <c r="D51" s="111">
        <v>315</v>
      </c>
      <c r="E51" s="110">
        <v>19439.100227999999</v>
      </c>
      <c r="F51" s="109">
        <f t="shared" si="1"/>
        <v>19439.100227999999</v>
      </c>
    </row>
    <row r="52" spans="2:6" ht="14.25" customHeight="1" x14ac:dyDescent="0.3">
      <c r="B52" s="106"/>
      <c r="C52" s="112">
        <v>18110355</v>
      </c>
      <c r="D52" s="111">
        <v>355</v>
      </c>
      <c r="E52" s="110">
        <v>30701.650896000006</v>
      </c>
      <c r="F52" s="109">
        <f t="shared" si="1"/>
        <v>30701.650896000006</v>
      </c>
    </row>
    <row r="53" spans="2:6" ht="14.25" customHeight="1" x14ac:dyDescent="0.3">
      <c r="B53" s="106"/>
      <c r="C53" s="108">
        <v>18110400</v>
      </c>
      <c r="D53" s="107">
        <v>400</v>
      </c>
      <c r="E53" s="73" t="s">
        <v>302</v>
      </c>
      <c r="F53" s="72" t="s">
        <v>302</v>
      </c>
    </row>
    <row r="54" spans="2:6" ht="14.25" customHeight="1" x14ac:dyDescent="0.3">
      <c r="B54" s="106"/>
      <c r="C54" s="108">
        <v>18110450</v>
      </c>
      <c r="D54" s="107">
        <v>450</v>
      </c>
      <c r="E54" s="73" t="s">
        <v>302</v>
      </c>
      <c r="F54" s="72" t="s">
        <v>302</v>
      </c>
    </row>
    <row r="55" spans="2:6" ht="14.25" customHeight="1" x14ac:dyDescent="0.3">
      <c r="B55" s="106"/>
      <c r="C55" s="108">
        <v>18110500</v>
      </c>
      <c r="D55" s="107">
        <v>500</v>
      </c>
      <c r="E55" s="73" t="s">
        <v>302</v>
      </c>
      <c r="F55" s="72" t="s">
        <v>302</v>
      </c>
    </row>
    <row r="56" spans="2:6" ht="14.25" customHeight="1" x14ac:dyDescent="0.3">
      <c r="B56" s="106"/>
      <c r="C56" s="108">
        <v>18110560</v>
      </c>
      <c r="D56" s="107">
        <v>560</v>
      </c>
      <c r="E56" s="73" t="s">
        <v>302</v>
      </c>
      <c r="F56" s="72" t="s">
        <v>302</v>
      </c>
    </row>
    <row r="57" spans="2:6" ht="14.25" customHeight="1" x14ac:dyDescent="0.3">
      <c r="B57" s="106"/>
      <c r="C57" s="108">
        <v>18110630</v>
      </c>
      <c r="D57" s="107">
        <v>630</v>
      </c>
      <c r="E57" s="73" t="s">
        <v>302</v>
      </c>
      <c r="F57" s="72" t="s">
        <v>302</v>
      </c>
    </row>
    <row r="58" spans="2:6" ht="14.25" customHeight="1" x14ac:dyDescent="0.3">
      <c r="B58" s="106"/>
      <c r="C58" s="108">
        <v>18110710</v>
      </c>
      <c r="D58" s="107">
        <v>710</v>
      </c>
      <c r="E58" s="73" t="s">
        <v>302</v>
      </c>
      <c r="F58" s="72" t="s">
        <v>302</v>
      </c>
    </row>
    <row r="59" spans="2:6" ht="14.25" customHeight="1" x14ac:dyDescent="0.3">
      <c r="B59" s="106"/>
      <c r="C59" s="108">
        <v>18110800</v>
      </c>
      <c r="D59" s="107">
        <v>800</v>
      </c>
      <c r="E59" s="73" t="s">
        <v>302</v>
      </c>
      <c r="F59" s="72" t="s">
        <v>302</v>
      </c>
    </row>
    <row r="60" spans="2:6" ht="14.25" customHeight="1" thickBot="1" x14ac:dyDescent="0.35">
      <c r="B60" s="101"/>
      <c r="C60" s="100"/>
      <c r="D60" s="133"/>
      <c r="E60" s="132"/>
      <c r="F60" s="131"/>
    </row>
    <row r="61" spans="2:6" ht="14.25" customHeight="1" x14ac:dyDescent="0.3">
      <c r="B61" s="104"/>
      <c r="C61" s="105"/>
      <c r="D61" s="135"/>
      <c r="E61" s="134"/>
      <c r="F61" s="134"/>
    </row>
    <row r="62" spans="2:6" ht="14.25" customHeight="1" x14ac:dyDescent="0.3">
      <c r="F62" s="137"/>
    </row>
    <row r="63" spans="2:6" ht="14.25" customHeight="1" thickBot="1" x14ac:dyDescent="0.35">
      <c r="F63" s="137"/>
    </row>
    <row r="64" spans="2:6" ht="14.25" customHeight="1" x14ac:dyDescent="0.3">
      <c r="B64" s="150"/>
      <c r="C64" s="185" t="s">
        <v>399</v>
      </c>
      <c r="D64" s="185"/>
      <c r="E64" s="185"/>
      <c r="F64" s="186"/>
    </row>
    <row r="65" spans="2:6" ht="14.25" customHeight="1" x14ac:dyDescent="0.3">
      <c r="B65" s="113"/>
      <c r="C65" s="189"/>
      <c r="D65" s="189"/>
      <c r="E65" s="189"/>
      <c r="F65" s="190"/>
    </row>
    <row r="66" spans="2:6" ht="14.25" customHeight="1" x14ac:dyDescent="0.3">
      <c r="B66" s="113"/>
      <c r="C66" s="124">
        <v>18216032</v>
      </c>
      <c r="D66" s="123">
        <v>32</v>
      </c>
      <c r="E66" s="122">
        <v>1322.2187720000002</v>
      </c>
      <c r="F66" s="121">
        <f t="shared" ref="F66:F83" si="2">(E66*(100-$F$5))/100</f>
        <v>1322.2187720000002</v>
      </c>
    </row>
    <row r="67" spans="2:6" ht="14.25" customHeight="1" x14ac:dyDescent="0.3">
      <c r="B67" s="120" t="s">
        <v>411</v>
      </c>
      <c r="C67" s="112">
        <v>18216040</v>
      </c>
      <c r="D67" s="111">
        <v>40</v>
      </c>
      <c r="E67" s="110">
        <v>1438.5675520000002</v>
      </c>
      <c r="F67" s="109">
        <f t="shared" si="2"/>
        <v>1438.5675520000002</v>
      </c>
    </row>
    <row r="68" spans="2:6" ht="14.25" customHeight="1" x14ac:dyDescent="0.3">
      <c r="B68" s="113"/>
      <c r="C68" s="112">
        <v>18216050</v>
      </c>
      <c r="D68" s="111">
        <v>50</v>
      </c>
      <c r="E68" s="110">
        <v>1983.3113040000003</v>
      </c>
      <c r="F68" s="109">
        <f t="shared" si="2"/>
        <v>1983.3113040000003</v>
      </c>
    </row>
    <row r="69" spans="2:6" ht="14.25" customHeight="1" x14ac:dyDescent="0.3">
      <c r="B69" s="113"/>
      <c r="C69" s="112">
        <v>18216063</v>
      </c>
      <c r="D69" s="111">
        <v>63</v>
      </c>
      <c r="E69" s="110">
        <v>2771.348164</v>
      </c>
      <c r="F69" s="109">
        <f t="shared" si="2"/>
        <v>2771.348164</v>
      </c>
    </row>
    <row r="70" spans="2:6" ht="14.25" customHeight="1" x14ac:dyDescent="0.3">
      <c r="B70" s="106"/>
      <c r="C70" s="112">
        <v>18216075</v>
      </c>
      <c r="D70" s="111">
        <v>75</v>
      </c>
      <c r="E70" s="110">
        <v>3041.0683440000003</v>
      </c>
      <c r="F70" s="109">
        <f t="shared" si="2"/>
        <v>3041.0683440000007</v>
      </c>
    </row>
    <row r="71" spans="2:6" ht="14.25" customHeight="1" x14ac:dyDescent="0.3">
      <c r="B71" s="106"/>
      <c r="C71" s="112">
        <v>18216090</v>
      </c>
      <c r="D71" s="111">
        <v>90</v>
      </c>
      <c r="E71" s="110">
        <v>3368.991004</v>
      </c>
      <c r="F71" s="109">
        <f t="shared" si="2"/>
        <v>3368.991004</v>
      </c>
    </row>
    <row r="72" spans="2:6" ht="14.25" customHeight="1" x14ac:dyDescent="0.3">
      <c r="B72" s="106"/>
      <c r="C72" s="112">
        <v>18216110</v>
      </c>
      <c r="D72" s="111">
        <v>110</v>
      </c>
      <c r="E72" s="110">
        <v>4355.3432640000001</v>
      </c>
      <c r="F72" s="109">
        <f t="shared" si="2"/>
        <v>4355.3432640000001</v>
      </c>
    </row>
    <row r="73" spans="2:6" ht="14.25" customHeight="1" x14ac:dyDescent="0.3">
      <c r="B73" s="106"/>
      <c r="C73" s="112">
        <v>18216125</v>
      </c>
      <c r="D73" s="111">
        <v>125</v>
      </c>
      <c r="E73" s="110">
        <v>4852.5025560000013</v>
      </c>
      <c r="F73" s="109">
        <f t="shared" si="2"/>
        <v>4852.5025560000013</v>
      </c>
    </row>
    <row r="74" spans="2:6" ht="14.25" customHeight="1" x14ac:dyDescent="0.3">
      <c r="B74" s="106"/>
      <c r="C74" s="112">
        <v>18216140</v>
      </c>
      <c r="D74" s="111">
        <v>140</v>
      </c>
      <c r="E74" s="110">
        <v>5458.0780120000009</v>
      </c>
      <c r="F74" s="109">
        <f t="shared" si="2"/>
        <v>5458.0780120000009</v>
      </c>
    </row>
    <row r="75" spans="2:6" ht="14.25" customHeight="1" x14ac:dyDescent="0.3">
      <c r="B75" s="106"/>
      <c r="C75" s="112">
        <v>18216160</v>
      </c>
      <c r="D75" s="111">
        <v>160</v>
      </c>
      <c r="E75" s="110">
        <v>6410.0593480000007</v>
      </c>
      <c r="F75" s="109">
        <f t="shared" si="2"/>
        <v>6410.0593480000007</v>
      </c>
    </row>
    <row r="76" spans="2:6" ht="14.25" customHeight="1" x14ac:dyDescent="0.3">
      <c r="B76" s="106"/>
      <c r="C76" s="112">
        <v>18216180</v>
      </c>
      <c r="D76" s="111">
        <v>180</v>
      </c>
      <c r="E76" s="110">
        <v>10720.469848000002</v>
      </c>
      <c r="F76" s="109">
        <f t="shared" si="2"/>
        <v>10720.469848000002</v>
      </c>
    </row>
    <row r="77" spans="2:6" ht="14.25" customHeight="1" x14ac:dyDescent="0.3">
      <c r="B77" s="106"/>
      <c r="C77" s="112">
        <v>18216200</v>
      </c>
      <c r="D77" s="111">
        <v>200</v>
      </c>
      <c r="E77" s="110">
        <v>12981.433948</v>
      </c>
      <c r="F77" s="109">
        <f t="shared" si="2"/>
        <v>12981.433947999998</v>
      </c>
    </row>
    <row r="78" spans="2:6" ht="14.25" customHeight="1" x14ac:dyDescent="0.3">
      <c r="B78" s="106"/>
      <c r="C78" s="112">
        <v>18216225</v>
      </c>
      <c r="D78" s="111">
        <v>225</v>
      </c>
      <c r="E78" s="110">
        <v>15490.983312000002</v>
      </c>
      <c r="F78" s="109">
        <f t="shared" si="2"/>
        <v>15490.983312000002</v>
      </c>
    </row>
    <row r="79" spans="2:6" ht="14.25" customHeight="1" x14ac:dyDescent="0.3">
      <c r="B79" s="106"/>
      <c r="C79" s="112">
        <v>18216250</v>
      </c>
      <c r="D79" s="111">
        <v>250</v>
      </c>
      <c r="E79" s="110">
        <v>18058.701448</v>
      </c>
      <c r="F79" s="109">
        <f t="shared" si="2"/>
        <v>18058.701448</v>
      </c>
    </row>
    <row r="80" spans="2:6" ht="14.25" customHeight="1" x14ac:dyDescent="0.3">
      <c r="B80" s="106"/>
      <c r="C80" s="112">
        <v>18216280</v>
      </c>
      <c r="D80" s="111">
        <v>280</v>
      </c>
      <c r="E80" s="110">
        <v>21469.995992000004</v>
      </c>
      <c r="F80" s="109">
        <f t="shared" si="2"/>
        <v>21469.995992000004</v>
      </c>
    </row>
    <row r="81" spans="2:6" ht="14.25" customHeight="1" x14ac:dyDescent="0.3">
      <c r="B81" s="106"/>
      <c r="C81" s="112">
        <v>18216315</v>
      </c>
      <c r="D81" s="111">
        <v>315</v>
      </c>
      <c r="E81" s="110">
        <v>26039.542359999999</v>
      </c>
      <c r="F81" s="109">
        <f t="shared" si="2"/>
        <v>26039.542359999999</v>
      </c>
    </row>
    <row r="82" spans="2:6" ht="14.25" customHeight="1" x14ac:dyDescent="0.3">
      <c r="B82" s="106"/>
      <c r="C82" s="112">
        <v>18216355</v>
      </c>
      <c r="D82" s="111">
        <v>355</v>
      </c>
      <c r="E82" s="110">
        <v>47631.190523999998</v>
      </c>
      <c r="F82" s="109">
        <f t="shared" si="2"/>
        <v>47631.190523999998</v>
      </c>
    </row>
    <row r="83" spans="2:6" ht="14.25" customHeight="1" x14ac:dyDescent="0.3">
      <c r="B83" s="106"/>
      <c r="C83" s="112">
        <v>18216400</v>
      </c>
      <c r="D83" s="111">
        <v>400</v>
      </c>
      <c r="E83" s="110">
        <v>52385.84999200001</v>
      </c>
      <c r="F83" s="109">
        <f t="shared" si="2"/>
        <v>52385.84999200001</v>
      </c>
    </row>
    <row r="84" spans="2:6" ht="14.25" customHeight="1" x14ac:dyDescent="0.3">
      <c r="B84" s="106"/>
      <c r="C84" s="108">
        <v>18216450</v>
      </c>
      <c r="D84" s="107">
        <v>450</v>
      </c>
      <c r="E84" s="73" t="s">
        <v>302</v>
      </c>
      <c r="F84" s="72" t="s">
        <v>302</v>
      </c>
    </row>
    <row r="85" spans="2:6" ht="14.25" customHeight="1" x14ac:dyDescent="0.3">
      <c r="B85" s="106"/>
      <c r="C85" s="108">
        <v>18216500</v>
      </c>
      <c r="D85" s="107">
        <v>500</v>
      </c>
      <c r="E85" s="73" t="s">
        <v>302</v>
      </c>
      <c r="F85" s="72" t="s">
        <v>302</v>
      </c>
    </row>
    <row r="86" spans="2:6" ht="14.25" customHeight="1" x14ac:dyDescent="0.3">
      <c r="B86" s="106"/>
      <c r="C86" s="108">
        <v>18216560</v>
      </c>
      <c r="D86" s="107">
        <v>560</v>
      </c>
      <c r="E86" s="73" t="s">
        <v>302</v>
      </c>
      <c r="F86" s="72" t="s">
        <v>302</v>
      </c>
    </row>
    <row r="87" spans="2:6" ht="14.25" customHeight="1" x14ac:dyDescent="0.3">
      <c r="B87" s="106"/>
      <c r="C87" s="108">
        <v>18216630</v>
      </c>
      <c r="D87" s="107">
        <v>630</v>
      </c>
      <c r="E87" s="73" t="s">
        <v>302</v>
      </c>
      <c r="F87" s="72" t="s">
        <v>302</v>
      </c>
    </row>
    <row r="88" spans="2:6" ht="14.25" customHeight="1" x14ac:dyDescent="0.3">
      <c r="B88" s="106"/>
      <c r="C88" s="108">
        <v>18216710</v>
      </c>
      <c r="D88" s="107">
        <v>710</v>
      </c>
      <c r="E88" s="73" t="s">
        <v>302</v>
      </c>
      <c r="F88" s="72" t="s">
        <v>302</v>
      </c>
    </row>
    <row r="89" spans="2:6" ht="14.25" customHeight="1" x14ac:dyDescent="0.3">
      <c r="B89" s="106"/>
      <c r="C89" s="108">
        <v>18216800</v>
      </c>
      <c r="D89" s="107">
        <v>800</v>
      </c>
      <c r="E89" s="73" t="s">
        <v>302</v>
      </c>
      <c r="F89" s="72" t="s">
        <v>302</v>
      </c>
    </row>
    <row r="90" spans="2:6" ht="14.25" customHeight="1" x14ac:dyDescent="0.3">
      <c r="B90" s="106"/>
      <c r="C90" s="216" t="s">
        <v>213</v>
      </c>
      <c r="D90" s="216"/>
      <c r="E90" s="216"/>
      <c r="F90" s="217"/>
    </row>
    <row r="91" spans="2:6" ht="14.25" customHeight="1" x14ac:dyDescent="0.3">
      <c r="B91" s="106"/>
      <c r="C91" s="189"/>
      <c r="D91" s="189"/>
      <c r="E91" s="189"/>
      <c r="F91" s="190"/>
    </row>
    <row r="92" spans="2:6" ht="14.25" customHeight="1" x14ac:dyDescent="0.3">
      <c r="B92" s="113"/>
      <c r="C92" s="119">
        <v>18210040</v>
      </c>
      <c r="D92" s="118">
        <v>40</v>
      </c>
      <c r="E92" s="117" t="s">
        <v>302</v>
      </c>
      <c r="F92" s="116" t="s">
        <v>302</v>
      </c>
    </row>
    <row r="93" spans="2:6" ht="14.25" customHeight="1" x14ac:dyDescent="0.3">
      <c r="B93" s="113"/>
      <c r="C93" s="112">
        <v>18210050</v>
      </c>
      <c r="D93" s="111">
        <v>50</v>
      </c>
      <c r="E93" s="110">
        <v>1644.8155680000004</v>
      </c>
      <c r="F93" s="109">
        <f t="shared" ref="F93:F108" si="3">(E93*(100-$F$5))/100</f>
        <v>1644.8155680000004</v>
      </c>
    </row>
    <row r="94" spans="2:6" ht="14.25" customHeight="1" x14ac:dyDescent="0.3">
      <c r="B94" s="113"/>
      <c r="C94" s="112">
        <v>18210063</v>
      </c>
      <c r="D94" s="111">
        <v>63</v>
      </c>
      <c r="E94" s="110">
        <v>2409.0658160000003</v>
      </c>
      <c r="F94" s="109">
        <f t="shared" si="3"/>
        <v>2409.0658160000003</v>
      </c>
    </row>
    <row r="95" spans="2:6" ht="14.25" customHeight="1" x14ac:dyDescent="0.3">
      <c r="B95" s="106"/>
      <c r="C95" s="112">
        <v>18210075</v>
      </c>
      <c r="D95" s="111">
        <v>75</v>
      </c>
      <c r="E95" s="110">
        <v>2562.4259800000004</v>
      </c>
      <c r="F95" s="109">
        <f t="shared" si="3"/>
        <v>2562.4259800000004</v>
      </c>
    </row>
    <row r="96" spans="2:6" ht="14.25" customHeight="1" x14ac:dyDescent="0.3">
      <c r="B96" s="106"/>
      <c r="C96" s="112">
        <v>18210090</v>
      </c>
      <c r="D96" s="111">
        <v>90</v>
      </c>
      <c r="E96" s="110">
        <v>2766.0672440000003</v>
      </c>
      <c r="F96" s="109">
        <f t="shared" si="3"/>
        <v>2766.0672439999998</v>
      </c>
    </row>
    <row r="97" spans="2:6" ht="14.25" customHeight="1" x14ac:dyDescent="0.3">
      <c r="B97" s="106"/>
      <c r="C97" s="112">
        <v>18210110</v>
      </c>
      <c r="D97" s="111">
        <v>110</v>
      </c>
      <c r="E97" s="110">
        <v>3453.60932</v>
      </c>
      <c r="F97" s="109">
        <f t="shared" si="3"/>
        <v>3453.6093200000005</v>
      </c>
    </row>
    <row r="98" spans="2:6" ht="14.25" customHeight="1" x14ac:dyDescent="0.3">
      <c r="B98" s="106"/>
      <c r="C98" s="112">
        <v>18210125</v>
      </c>
      <c r="D98" s="111">
        <v>125</v>
      </c>
      <c r="E98" s="110">
        <v>3911.0942960000007</v>
      </c>
      <c r="F98" s="109">
        <f t="shared" si="3"/>
        <v>3911.0942960000011</v>
      </c>
    </row>
    <row r="99" spans="2:6" ht="14.25" customHeight="1" x14ac:dyDescent="0.3">
      <c r="B99" s="106"/>
      <c r="C99" s="112">
        <v>18210140</v>
      </c>
      <c r="D99" s="111">
        <v>140</v>
      </c>
      <c r="E99" s="110">
        <v>4455.8492840000008</v>
      </c>
      <c r="F99" s="109">
        <f t="shared" si="3"/>
        <v>4455.8492840000008</v>
      </c>
    </row>
    <row r="100" spans="2:6" ht="14.25" customHeight="1" x14ac:dyDescent="0.3">
      <c r="B100" s="106"/>
      <c r="C100" s="112">
        <v>18210160</v>
      </c>
      <c r="D100" s="111">
        <v>160</v>
      </c>
      <c r="E100" s="110">
        <v>4921.2556399999994</v>
      </c>
      <c r="F100" s="109">
        <f t="shared" si="3"/>
        <v>4921.2556399999994</v>
      </c>
    </row>
    <row r="101" spans="2:6" ht="14.25" customHeight="1" x14ac:dyDescent="0.3">
      <c r="B101" s="106"/>
      <c r="C101" s="112">
        <v>18210180</v>
      </c>
      <c r="D101" s="111">
        <v>180</v>
      </c>
      <c r="E101" s="110">
        <v>7864.4696600000007</v>
      </c>
      <c r="F101" s="109">
        <f t="shared" si="3"/>
        <v>7864.4696599999997</v>
      </c>
    </row>
    <row r="102" spans="2:6" ht="14.25" customHeight="1" x14ac:dyDescent="0.3">
      <c r="B102" s="106"/>
      <c r="C102" s="112">
        <v>18210200</v>
      </c>
      <c r="D102" s="111">
        <v>200</v>
      </c>
      <c r="E102" s="110">
        <v>9504.0267800000001</v>
      </c>
      <c r="F102" s="109">
        <f t="shared" si="3"/>
        <v>9504.0267800000001</v>
      </c>
    </row>
    <row r="103" spans="2:6" ht="14.25" customHeight="1" x14ac:dyDescent="0.3">
      <c r="B103" s="106"/>
      <c r="C103" s="112">
        <v>18210225</v>
      </c>
      <c r="D103" s="111">
        <v>225</v>
      </c>
      <c r="E103" s="110">
        <v>11267.854060000001</v>
      </c>
      <c r="F103" s="109">
        <f t="shared" si="3"/>
        <v>11267.854060000001</v>
      </c>
    </row>
    <row r="104" spans="2:6" ht="14.25" customHeight="1" x14ac:dyDescent="0.3">
      <c r="B104" s="106"/>
      <c r="C104" s="112">
        <v>18210250</v>
      </c>
      <c r="D104" s="111">
        <v>250</v>
      </c>
      <c r="E104" s="110">
        <v>13616.088172000002</v>
      </c>
      <c r="F104" s="109">
        <f t="shared" si="3"/>
        <v>13616.088172000002</v>
      </c>
    </row>
    <row r="105" spans="2:6" ht="14.25" customHeight="1" x14ac:dyDescent="0.3">
      <c r="B105" s="106"/>
      <c r="C105" s="112">
        <v>18210280</v>
      </c>
      <c r="D105" s="111">
        <v>280</v>
      </c>
      <c r="E105" s="110">
        <v>15065.240036000001</v>
      </c>
      <c r="F105" s="109">
        <f t="shared" si="3"/>
        <v>15065.240036000001</v>
      </c>
    </row>
    <row r="106" spans="2:6" ht="14.25" customHeight="1" x14ac:dyDescent="0.3">
      <c r="B106" s="106"/>
      <c r="C106" s="112">
        <v>18210315</v>
      </c>
      <c r="D106" s="111">
        <v>315</v>
      </c>
      <c r="E106" s="110">
        <v>19439.100227999999</v>
      </c>
      <c r="F106" s="109">
        <f t="shared" si="3"/>
        <v>19439.100227999999</v>
      </c>
    </row>
    <row r="107" spans="2:6" ht="14.25" customHeight="1" x14ac:dyDescent="0.3">
      <c r="B107" s="106"/>
      <c r="C107" s="112">
        <v>18210355</v>
      </c>
      <c r="D107" s="111">
        <v>355</v>
      </c>
      <c r="E107" s="110">
        <v>30701.650896000006</v>
      </c>
      <c r="F107" s="109">
        <f t="shared" si="3"/>
        <v>30701.650896000006</v>
      </c>
    </row>
    <row r="108" spans="2:6" ht="14.25" customHeight="1" x14ac:dyDescent="0.3">
      <c r="B108" s="106"/>
      <c r="C108" s="112">
        <v>18210400</v>
      </c>
      <c r="D108" s="111">
        <v>400</v>
      </c>
      <c r="E108" s="110">
        <v>42612.080560000002</v>
      </c>
      <c r="F108" s="109">
        <f t="shared" si="3"/>
        <v>42612.080560000002</v>
      </c>
    </row>
    <row r="109" spans="2:6" ht="14.25" customHeight="1" x14ac:dyDescent="0.3">
      <c r="B109" s="106"/>
      <c r="C109" s="108">
        <v>18210450</v>
      </c>
      <c r="D109" s="107">
        <v>450</v>
      </c>
      <c r="E109" s="73" t="s">
        <v>302</v>
      </c>
      <c r="F109" s="72" t="s">
        <v>302</v>
      </c>
    </row>
    <row r="110" spans="2:6" ht="14.25" customHeight="1" x14ac:dyDescent="0.3">
      <c r="B110" s="106"/>
      <c r="C110" s="108">
        <v>18210500</v>
      </c>
      <c r="D110" s="107">
        <v>500</v>
      </c>
      <c r="E110" s="73" t="s">
        <v>302</v>
      </c>
      <c r="F110" s="72" t="s">
        <v>302</v>
      </c>
    </row>
    <row r="111" spans="2:6" ht="14.25" customHeight="1" x14ac:dyDescent="0.3">
      <c r="B111" s="106"/>
      <c r="C111" s="108">
        <v>18210560</v>
      </c>
      <c r="D111" s="107">
        <v>560</v>
      </c>
      <c r="E111" s="73" t="s">
        <v>302</v>
      </c>
      <c r="F111" s="72" t="s">
        <v>302</v>
      </c>
    </row>
    <row r="112" spans="2:6" ht="14.25" customHeight="1" x14ac:dyDescent="0.3">
      <c r="B112" s="106"/>
      <c r="C112" s="108">
        <v>18210630</v>
      </c>
      <c r="D112" s="107">
        <v>630</v>
      </c>
      <c r="E112" s="73" t="s">
        <v>302</v>
      </c>
      <c r="F112" s="72" t="s">
        <v>302</v>
      </c>
    </row>
    <row r="113" spans="2:6" ht="14.25" customHeight="1" x14ac:dyDescent="0.3">
      <c r="B113" s="106"/>
      <c r="C113" s="108">
        <v>18210710</v>
      </c>
      <c r="D113" s="107">
        <v>710</v>
      </c>
      <c r="E113" s="73" t="s">
        <v>302</v>
      </c>
      <c r="F113" s="72" t="s">
        <v>302</v>
      </c>
    </row>
    <row r="114" spans="2:6" ht="14.25" customHeight="1" x14ac:dyDescent="0.3">
      <c r="B114" s="106"/>
      <c r="C114" s="108">
        <v>18210800</v>
      </c>
      <c r="D114" s="107">
        <v>800</v>
      </c>
      <c r="E114" s="73" t="s">
        <v>302</v>
      </c>
      <c r="F114" s="72" t="s">
        <v>302</v>
      </c>
    </row>
    <row r="115" spans="2:6" ht="14.25" customHeight="1" x14ac:dyDescent="0.3">
      <c r="B115" s="106"/>
      <c r="C115" s="105"/>
      <c r="D115" s="135"/>
      <c r="E115" s="134"/>
      <c r="F115" s="48"/>
    </row>
    <row r="116" spans="2:6" ht="14.25" customHeight="1" thickBot="1" x14ac:dyDescent="0.35">
      <c r="B116" s="101"/>
      <c r="C116" s="100"/>
      <c r="D116" s="133"/>
      <c r="E116" s="132"/>
      <c r="F116" s="131"/>
    </row>
    <row r="117" spans="2:6" ht="14.25" customHeight="1" x14ac:dyDescent="0.3">
      <c r="F117" s="137"/>
    </row>
    <row r="118" spans="2:6" ht="14.25" customHeight="1" x14ac:dyDescent="0.3">
      <c r="F118" s="137"/>
    </row>
    <row r="119" spans="2:6" ht="14.25" customHeight="1" x14ac:dyDescent="0.3">
      <c r="F119" s="137"/>
    </row>
    <row r="120" spans="2:6" ht="14.25" customHeight="1" x14ac:dyDescent="0.3">
      <c r="F120" s="137"/>
    </row>
    <row r="121" spans="2:6" ht="14.25" customHeight="1" x14ac:dyDescent="0.3">
      <c r="F121" s="137"/>
    </row>
    <row r="122" spans="2:6" ht="14.25" customHeight="1" x14ac:dyDescent="0.3">
      <c r="F122" s="137"/>
    </row>
    <row r="123" spans="2:6" ht="14.25" customHeight="1" thickBot="1" x14ac:dyDescent="0.35">
      <c r="F123" s="137"/>
    </row>
    <row r="124" spans="2:6" ht="14.25" customHeight="1" x14ac:dyDescent="0.3">
      <c r="B124" s="130"/>
      <c r="C124" s="129"/>
      <c r="D124" s="128"/>
      <c r="E124" s="127"/>
      <c r="F124" s="136"/>
    </row>
    <row r="125" spans="2:6" ht="14.25" customHeight="1" x14ac:dyDescent="0.3">
      <c r="B125" s="125"/>
      <c r="C125" s="189" t="s">
        <v>399</v>
      </c>
      <c r="D125" s="189"/>
      <c r="E125" s="189"/>
      <c r="F125" s="190"/>
    </row>
    <row r="126" spans="2:6" ht="14.25" customHeight="1" x14ac:dyDescent="0.3">
      <c r="B126" s="113"/>
      <c r="C126" s="189"/>
      <c r="D126" s="189"/>
      <c r="E126" s="189"/>
      <c r="F126" s="190"/>
    </row>
    <row r="127" spans="2:6" ht="14.25" customHeight="1" x14ac:dyDescent="0.3">
      <c r="B127" s="113"/>
      <c r="C127" s="124">
        <v>18016032</v>
      </c>
      <c r="D127" s="123">
        <v>32</v>
      </c>
      <c r="E127" s="122">
        <v>1322.2187720000002</v>
      </c>
      <c r="F127" s="121">
        <f t="shared" ref="F127:F144" si="4">(E127*(100-$F$5))/100</f>
        <v>1322.2187720000002</v>
      </c>
    </row>
    <row r="128" spans="2:6" ht="14.25" customHeight="1" x14ac:dyDescent="0.3">
      <c r="B128" s="120" t="s">
        <v>410</v>
      </c>
      <c r="C128" s="112">
        <v>18016040</v>
      </c>
      <c r="D128" s="111">
        <v>40</v>
      </c>
      <c r="E128" s="110">
        <v>1438.5675520000002</v>
      </c>
      <c r="F128" s="109">
        <f t="shared" si="4"/>
        <v>1438.5675520000002</v>
      </c>
    </row>
    <row r="129" spans="2:6" ht="14.25" customHeight="1" x14ac:dyDescent="0.3">
      <c r="B129" s="120"/>
      <c r="C129" s="112">
        <v>18016050</v>
      </c>
      <c r="D129" s="111">
        <v>50</v>
      </c>
      <c r="E129" s="110">
        <v>1983.3113040000003</v>
      </c>
      <c r="F129" s="109">
        <f t="shared" si="4"/>
        <v>1983.3113040000003</v>
      </c>
    </row>
    <row r="130" spans="2:6" ht="14.25" customHeight="1" x14ac:dyDescent="0.3">
      <c r="B130" s="113"/>
      <c r="C130" s="112">
        <v>18016063</v>
      </c>
      <c r="D130" s="111">
        <v>63</v>
      </c>
      <c r="E130" s="110">
        <v>2771.348164</v>
      </c>
      <c r="F130" s="109">
        <f t="shared" si="4"/>
        <v>2771.348164</v>
      </c>
    </row>
    <row r="131" spans="2:6" ht="14.25" customHeight="1" x14ac:dyDescent="0.3">
      <c r="B131" s="106"/>
      <c r="C131" s="112">
        <v>18016075</v>
      </c>
      <c r="D131" s="111">
        <v>75</v>
      </c>
      <c r="E131" s="110">
        <v>3041.0683440000003</v>
      </c>
      <c r="F131" s="109">
        <f t="shared" si="4"/>
        <v>3041.0683440000007</v>
      </c>
    </row>
    <row r="132" spans="2:6" ht="14.25" customHeight="1" x14ac:dyDescent="0.3">
      <c r="B132" s="106"/>
      <c r="C132" s="112">
        <v>18016090</v>
      </c>
      <c r="D132" s="111">
        <v>90</v>
      </c>
      <c r="E132" s="110">
        <v>3368.991004</v>
      </c>
      <c r="F132" s="109">
        <f t="shared" si="4"/>
        <v>3368.991004</v>
      </c>
    </row>
    <row r="133" spans="2:6" ht="14.25" customHeight="1" x14ac:dyDescent="0.3">
      <c r="B133" s="106"/>
      <c r="C133" s="112">
        <v>18016110</v>
      </c>
      <c r="D133" s="111">
        <v>110</v>
      </c>
      <c r="E133" s="110">
        <v>4355.3432640000001</v>
      </c>
      <c r="F133" s="109">
        <f t="shared" si="4"/>
        <v>4355.3432640000001</v>
      </c>
    </row>
    <row r="134" spans="2:6" ht="14.25" customHeight="1" x14ac:dyDescent="0.3">
      <c r="B134" s="106"/>
      <c r="C134" s="112">
        <v>18016125</v>
      </c>
      <c r="D134" s="111">
        <v>125</v>
      </c>
      <c r="E134" s="110">
        <v>4852.5025560000013</v>
      </c>
      <c r="F134" s="109">
        <f t="shared" si="4"/>
        <v>4852.5025560000013</v>
      </c>
    </row>
    <row r="135" spans="2:6" ht="14.25" customHeight="1" x14ac:dyDescent="0.3">
      <c r="B135" s="106"/>
      <c r="C135" s="112">
        <v>18016140</v>
      </c>
      <c r="D135" s="111">
        <v>140</v>
      </c>
      <c r="E135" s="110">
        <v>5458.0780120000009</v>
      </c>
      <c r="F135" s="109">
        <f t="shared" si="4"/>
        <v>5458.0780120000009</v>
      </c>
    </row>
    <row r="136" spans="2:6" ht="14.25" customHeight="1" x14ac:dyDescent="0.3">
      <c r="B136" s="106"/>
      <c r="C136" s="112">
        <v>18016160</v>
      </c>
      <c r="D136" s="111">
        <v>160</v>
      </c>
      <c r="E136" s="110">
        <v>6410.0593480000007</v>
      </c>
      <c r="F136" s="109">
        <f t="shared" si="4"/>
        <v>6410.0593480000007</v>
      </c>
    </row>
    <row r="137" spans="2:6" ht="14.25" customHeight="1" x14ac:dyDescent="0.3">
      <c r="B137" s="106"/>
      <c r="C137" s="112">
        <v>18016180</v>
      </c>
      <c r="D137" s="111">
        <v>180</v>
      </c>
      <c r="E137" s="110">
        <v>10720.469848000002</v>
      </c>
      <c r="F137" s="109">
        <f t="shared" si="4"/>
        <v>10720.469848000002</v>
      </c>
    </row>
    <row r="138" spans="2:6" ht="14.25" customHeight="1" x14ac:dyDescent="0.3">
      <c r="B138" s="106"/>
      <c r="C138" s="112">
        <v>18016200</v>
      </c>
      <c r="D138" s="111">
        <v>200</v>
      </c>
      <c r="E138" s="110">
        <v>12981.433948</v>
      </c>
      <c r="F138" s="109">
        <f t="shared" si="4"/>
        <v>12981.433947999998</v>
      </c>
    </row>
    <row r="139" spans="2:6" ht="14.25" customHeight="1" x14ac:dyDescent="0.3">
      <c r="B139" s="106"/>
      <c r="C139" s="112">
        <v>18016225</v>
      </c>
      <c r="D139" s="111">
        <v>225</v>
      </c>
      <c r="E139" s="110">
        <v>15490.983312000002</v>
      </c>
      <c r="F139" s="109">
        <f t="shared" si="4"/>
        <v>15490.983312000002</v>
      </c>
    </row>
    <row r="140" spans="2:6" ht="14.25" customHeight="1" x14ac:dyDescent="0.3">
      <c r="B140" s="106"/>
      <c r="C140" s="112">
        <v>18016250</v>
      </c>
      <c r="D140" s="111">
        <v>250</v>
      </c>
      <c r="E140" s="110">
        <v>18058.701448</v>
      </c>
      <c r="F140" s="109">
        <f t="shared" si="4"/>
        <v>18058.701448</v>
      </c>
    </row>
    <row r="141" spans="2:6" ht="14.25" customHeight="1" x14ac:dyDescent="0.3">
      <c r="B141" s="106"/>
      <c r="C141" s="112">
        <v>18016280</v>
      </c>
      <c r="D141" s="111">
        <v>280</v>
      </c>
      <c r="E141" s="110">
        <v>21469.995992000004</v>
      </c>
      <c r="F141" s="109">
        <f t="shared" si="4"/>
        <v>21469.995992000004</v>
      </c>
    </row>
    <row r="142" spans="2:6" ht="14.25" customHeight="1" x14ac:dyDescent="0.3">
      <c r="B142" s="106"/>
      <c r="C142" s="112">
        <v>18016315</v>
      </c>
      <c r="D142" s="111">
        <v>315</v>
      </c>
      <c r="E142" s="110">
        <v>26039.542359999999</v>
      </c>
      <c r="F142" s="109">
        <f t="shared" si="4"/>
        <v>26039.542359999999</v>
      </c>
    </row>
    <row r="143" spans="2:6" ht="14.25" customHeight="1" x14ac:dyDescent="0.3">
      <c r="B143" s="106"/>
      <c r="C143" s="112">
        <v>18016355</v>
      </c>
      <c r="D143" s="111">
        <v>355</v>
      </c>
      <c r="E143" s="110">
        <v>47631.190523999998</v>
      </c>
      <c r="F143" s="109">
        <f t="shared" si="4"/>
        <v>47631.190523999998</v>
      </c>
    </row>
    <row r="144" spans="2:6" ht="14.25" customHeight="1" x14ac:dyDescent="0.3">
      <c r="B144" s="106"/>
      <c r="C144" s="112">
        <v>18016400</v>
      </c>
      <c r="D144" s="111">
        <v>400</v>
      </c>
      <c r="E144" s="110">
        <v>52385.84999200001</v>
      </c>
      <c r="F144" s="109">
        <f t="shared" si="4"/>
        <v>52385.84999200001</v>
      </c>
    </row>
    <row r="145" spans="2:6" ht="14.25" customHeight="1" x14ac:dyDescent="0.3">
      <c r="B145" s="106"/>
      <c r="C145" s="108">
        <v>18016450</v>
      </c>
      <c r="D145" s="107">
        <v>450</v>
      </c>
      <c r="E145" s="73" t="s">
        <v>302</v>
      </c>
      <c r="F145" s="72" t="s">
        <v>302</v>
      </c>
    </row>
    <row r="146" spans="2:6" ht="14.25" customHeight="1" x14ac:dyDescent="0.3">
      <c r="B146" s="106"/>
      <c r="C146" s="108">
        <v>18016500</v>
      </c>
      <c r="D146" s="107">
        <v>500</v>
      </c>
      <c r="E146" s="73" t="s">
        <v>302</v>
      </c>
      <c r="F146" s="72" t="s">
        <v>302</v>
      </c>
    </row>
    <row r="147" spans="2:6" ht="14.25" customHeight="1" x14ac:dyDescent="0.3">
      <c r="B147" s="106"/>
      <c r="C147" s="108">
        <v>18016560</v>
      </c>
      <c r="D147" s="107">
        <v>560</v>
      </c>
      <c r="E147" s="73" t="s">
        <v>302</v>
      </c>
      <c r="F147" s="72" t="s">
        <v>302</v>
      </c>
    </row>
    <row r="148" spans="2:6" ht="14.25" customHeight="1" x14ac:dyDescent="0.3">
      <c r="B148" s="106"/>
      <c r="C148" s="108">
        <v>18016630</v>
      </c>
      <c r="D148" s="107">
        <v>630</v>
      </c>
      <c r="E148" s="73" t="s">
        <v>302</v>
      </c>
      <c r="F148" s="72" t="s">
        <v>302</v>
      </c>
    </row>
    <row r="149" spans="2:6" ht="14.25" customHeight="1" x14ac:dyDescent="0.3">
      <c r="B149" s="106"/>
      <c r="C149" s="108">
        <v>18016710</v>
      </c>
      <c r="D149" s="107">
        <v>710</v>
      </c>
      <c r="E149" s="73" t="s">
        <v>302</v>
      </c>
      <c r="F149" s="72" t="s">
        <v>302</v>
      </c>
    </row>
    <row r="150" spans="2:6" ht="14.25" customHeight="1" x14ac:dyDescent="0.3">
      <c r="B150" s="106"/>
      <c r="C150" s="108">
        <v>18016800</v>
      </c>
      <c r="D150" s="107">
        <v>800</v>
      </c>
      <c r="E150" s="73" t="s">
        <v>302</v>
      </c>
      <c r="F150" s="72" t="s">
        <v>302</v>
      </c>
    </row>
    <row r="151" spans="2:6" ht="14.25" customHeight="1" x14ac:dyDescent="0.3">
      <c r="B151" s="106"/>
      <c r="C151" s="189" t="s">
        <v>213</v>
      </c>
      <c r="D151" s="189"/>
      <c r="E151" s="189"/>
      <c r="F151" s="190"/>
    </row>
    <row r="152" spans="2:6" ht="14.25" customHeight="1" x14ac:dyDescent="0.3">
      <c r="B152" s="106"/>
      <c r="C152" s="189"/>
      <c r="D152" s="189"/>
      <c r="E152" s="189"/>
      <c r="F152" s="190"/>
    </row>
    <row r="153" spans="2:6" ht="14.25" customHeight="1" x14ac:dyDescent="0.3">
      <c r="B153" s="106"/>
      <c r="C153" s="119">
        <v>18010032</v>
      </c>
      <c r="D153" s="118">
        <v>32</v>
      </c>
      <c r="E153" s="149" t="s">
        <v>302</v>
      </c>
      <c r="F153" s="116" t="s">
        <v>302</v>
      </c>
    </row>
    <row r="154" spans="2:6" ht="14.25" customHeight="1" x14ac:dyDescent="0.3">
      <c r="B154" s="113"/>
      <c r="C154" s="108">
        <v>18010040</v>
      </c>
      <c r="D154" s="107">
        <v>40</v>
      </c>
      <c r="E154" s="148" t="s">
        <v>302</v>
      </c>
      <c r="F154" s="114" t="s">
        <v>302</v>
      </c>
    </row>
    <row r="155" spans="2:6" ht="14.25" customHeight="1" x14ac:dyDescent="0.3">
      <c r="B155" s="113"/>
      <c r="C155" s="112">
        <v>18010050</v>
      </c>
      <c r="D155" s="111">
        <v>50</v>
      </c>
      <c r="E155" s="147">
        <v>1644.8155680000004</v>
      </c>
      <c r="F155" s="109">
        <f t="shared" ref="F155:F170" si="5">(E155*(100-$F$5))/100</f>
        <v>1644.8155680000004</v>
      </c>
    </row>
    <row r="156" spans="2:6" ht="14.25" customHeight="1" x14ac:dyDescent="0.3">
      <c r="B156" s="113"/>
      <c r="C156" s="112">
        <v>18010063</v>
      </c>
      <c r="D156" s="111">
        <v>63</v>
      </c>
      <c r="E156" s="147">
        <v>2409.0658160000003</v>
      </c>
      <c r="F156" s="109">
        <f t="shared" si="5"/>
        <v>2409.0658160000003</v>
      </c>
    </row>
    <row r="157" spans="2:6" ht="14.25" customHeight="1" x14ac:dyDescent="0.3">
      <c r="B157" s="106"/>
      <c r="C157" s="112">
        <v>18010075</v>
      </c>
      <c r="D157" s="111">
        <v>75</v>
      </c>
      <c r="E157" s="147">
        <v>2562.4259800000004</v>
      </c>
      <c r="F157" s="109">
        <f t="shared" si="5"/>
        <v>2562.4259800000004</v>
      </c>
    </row>
    <row r="158" spans="2:6" ht="14.25" customHeight="1" x14ac:dyDescent="0.3">
      <c r="B158" s="106"/>
      <c r="C158" s="112">
        <v>18010090</v>
      </c>
      <c r="D158" s="111">
        <v>90</v>
      </c>
      <c r="E158" s="147">
        <v>2766.0672440000003</v>
      </c>
      <c r="F158" s="109">
        <f t="shared" si="5"/>
        <v>2766.0672439999998</v>
      </c>
    </row>
    <row r="159" spans="2:6" ht="14.25" customHeight="1" x14ac:dyDescent="0.3">
      <c r="B159" s="106"/>
      <c r="C159" s="112">
        <v>18010110</v>
      </c>
      <c r="D159" s="111">
        <v>110</v>
      </c>
      <c r="E159" s="147">
        <v>3453.60932</v>
      </c>
      <c r="F159" s="109">
        <f t="shared" si="5"/>
        <v>3453.6093200000005</v>
      </c>
    </row>
    <row r="160" spans="2:6" ht="14.25" customHeight="1" x14ac:dyDescent="0.3">
      <c r="B160" s="106"/>
      <c r="C160" s="112">
        <v>18010125</v>
      </c>
      <c r="D160" s="111">
        <v>125</v>
      </c>
      <c r="E160" s="147">
        <v>3911.0942960000007</v>
      </c>
      <c r="F160" s="109">
        <f t="shared" si="5"/>
        <v>3911.0942960000011</v>
      </c>
    </row>
    <row r="161" spans="2:6" ht="14.25" customHeight="1" x14ac:dyDescent="0.3">
      <c r="B161" s="106"/>
      <c r="C161" s="112">
        <v>18010140</v>
      </c>
      <c r="D161" s="111">
        <v>140</v>
      </c>
      <c r="E161" s="147">
        <v>4455.8492840000008</v>
      </c>
      <c r="F161" s="109">
        <f t="shared" si="5"/>
        <v>4455.8492840000008</v>
      </c>
    </row>
    <row r="162" spans="2:6" ht="14.25" customHeight="1" x14ac:dyDescent="0.3">
      <c r="B162" s="106"/>
      <c r="C162" s="112">
        <v>18010100</v>
      </c>
      <c r="D162" s="111">
        <v>160</v>
      </c>
      <c r="E162" s="147">
        <v>4921.2556399999994</v>
      </c>
      <c r="F162" s="109">
        <f t="shared" si="5"/>
        <v>4921.2556399999994</v>
      </c>
    </row>
    <row r="163" spans="2:6" ht="14.25" customHeight="1" x14ac:dyDescent="0.3">
      <c r="B163" s="106"/>
      <c r="C163" s="112">
        <v>18010180</v>
      </c>
      <c r="D163" s="111">
        <v>180</v>
      </c>
      <c r="E163" s="147">
        <v>7864.4696600000007</v>
      </c>
      <c r="F163" s="109">
        <f t="shared" si="5"/>
        <v>7864.4696599999997</v>
      </c>
    </row>
    <row r="164" spans="2:6" ht="14.25" customHeight="1" x14ac:dyDescent="0.3">
      <c r="B164" s="106"/>
      <c r="C164" s="112">
        <v>18010200</v>
      </c>
      <c r="D164" s="111">
        <v>200</v>
      </c>
      <c r="E164" s="147">
        <v>9504.0267800000001</v>
      </c>
      <c r="F164" s="109">
        <f t="shared" si="5"/>
        <v>9504.0267800000001</v>
      </c>
    </row>
    <row r="165" spans="2:6" ht="14.25" customHeight="1" x14ac:dyDescent="0.3">
      <c r="B165" s="106"/>
      <c r="C165" s="112">
        <v>18010225</v>
      </c>
      <c r="D165" s="111">
        <v>225</v>
      </c>
      <c r="E165" s="147">
        <v>11267.854060000001</v>
      </c>
      <c r="F165" s="109">
        <f t="shared" si="5"/>
        <v>11267.854060000001</v>
      </c>
    </row>
    <row r="166" spans="2:6" ht="14.25" customHeight="1" x14ac:dyDescent="0.3">
      <c r="B166" s="106"/>
      <c r="C166" s="112">
        <v>18010250</v>
      </c>
      <c r="D166" s="111">
        <v>250</v>
      </c>
      <c r="E166" s="147">
        <v>13616.088172000002</v>
      </c>
      <c r="F166" s="109">
        <f t="shared" si="5"/>
        <v>13616.088172000002</v>
      </c>
    </row>
    <row r="167" spans="2:6" ht="14.25" customHeight="1" x14ac:dyDescent="0.3">
      <c r="B167" s="106"/>
      <c r="C167" s="112">
        <v>18010280</v>
      </c>
      <c r="D167" s="111">
        <v>280</v>
      </c>
      <c r="E167" s="147">
        <v>15065.240036000001</v>
      </c>
      <c r="F167" s="109">
        <f t="shared" si="5"/>
        <v>15065.240036000001</v>
      </c>
    </row>
    <row r="168" spans="2:6" ht="14.25" customHeight="1" x14ac:dyDescent="0.3">
      <c r="B168" s="106"/>
      <c r="C168" s="112">
        <v>18010315</v>
      </c>
      <c r="D168" s="111">
        <v>315</v>
      </c>
      <c r="E168" s="147">
        <v>19439.100227999999</v>
      </c>
      <c r="F168" s="109">
        <f t="shared" si="5"/>
        <v>19439.100227999999</v>
      </c>
    </row>
    <row r="169" spans="2:6" ht="14.25" customHeight="1" x14ac:dyDescent="0.3">
      <c r="B169" s="106"/>
      <c r="C169" s="112">
        <v>18010355</v>
      </c>
      <c r="D169" s="111">
        <v>355</v>
      </c>
      <c r="E169" s="147">
        <v>30701.650896000006</v>
      </c>
      <c r="F169" s="109">
        <f t="shared" si="5"/>
        <v>30701.650896000006</v>
      </c>
    </row>
    <row r="170" spans="2:6" ht="14.25" customHeight="1" x14ac:dyDescent="0.3">
      <c r="B170" s="106"/>
      <c r="C170" s="112">
        <v>18010400</v>
      </c>
      <c r="D170" s="111">
        <v>400</v>
      </c>
      <c r="E170" s="147">
        <v>42612.080560000002</v>
      </c>
      <c r="F170" s="109">
        <f t="shared" si="5"/>
        <v>42612.080560000002</v>
      </c>
    </row>
    <row r="171" spans="2:6" ht="14.25" customHeight="1" x14ac:dyDescent="0.3">
      <c r="B171" s="106"/>
      <c r="C171" s="108">
        <v>18010450</v>
      </c>
      <c r="D171" s="107">
        <v>450</v>
      </c>
      <c r="E171" s="73" t="s">
        <v>302</v>
      </c>
      <c r="F171" s="72" t="s">
        <v>302</v>
      </c>
    </row>
    <row r="172" spans="2:6" ht="14.25" customHeight="1" x14ac:dyDescent="0.3">
      <c r="B172" s="106"/>
      <c r="C172" s="108">
        <v>18010500</v>
      </c>
      <c r="D172" s="107">
        <v>500</v>
      </c>
      <c r="E172" s="73" t="s">
        <v>302</v>
      </c>
      <c r="F172" s="72" t="s">
        <v>302</v>
      </c>
    </row>
    <row r="173" spans="2:6" ht="14.25" customHeight="1" x14ac:dyDescent="0.3">
      <c r="B173" s="106"/>
      <c r="C173" s="108">
        <v>18010560</v>
      </c>
      <c r="D173" s="107">
        <v>560</v>
      </c>
      <c r="E173" s="73" t="s">
        <v>302</v>
      </c>
      <c r="F173" s="72" t="s">
        <v>302</v>
      </c>
    </row>
    <row r="174" spans="2:6" ht="14.25" customHeight="1" x14ac:dyDescent="0.3">
      <c r="B174" s="106"/>
      <c r="C174" s="108">
        <v>18010630</v>
      </c>
      <c r="D174" s="107">
        <v>630</v>
      </c>
      <c r="E174" s="73" t="s">
        <v>302</v>
      </c>
      <c r="F174" s="72" t="s">
        <v>302</v>
      </c>
    </row>
    <row r="175" spans="2:6" ht="14.25" customHeight="1" x14ac:dyDescent="0.3">
      <c r="B175" s="106"/>
      <c r="C175" s="108">
        <v>18010710</v>
      </c>
      <c r="D175" s="107">
        <v>710</v>
      </c>
      <c r="E175" s="73" t="s">
        <v>302</v>
      </c>
      <c r="F175" s="72" t="s">
        <v>302</v>
      </c>
    </row>
    <row r="176" spans="2:6" ht="14.25" customHeight="1" x14ac:dyDescent="0.3">
      <c r="B176" s="106"/>
      <c r="C176" s="108">
        <v>18010800</v>
      </c>
      <c r="D176" s="107">
        <v>800</v>
      </c>
      <c r="E176" s="73" t="s">
        <v>302</v>
      </c>
      <c r="F176" s="72" t="s">
        <v>302</v>
      </c>
    </row>
    <row r="177" spans="2:6" ht="14.25" customHeight="1" x14ac:dyDescent="0.3">
      <c r="B177" s="106"/>
      <c r="C177" s="105"/>
      <c r="D177" s="135"/>
      <c r="E177" s="134"/>
      <c r="F177" s="48"/>
    </row>
    <row r="178" spans="2:6" ht="14.25" customHeight="1" thickBot="1" x14ac:dyDescent="0.35">
      <c r="B178" s="101"/>
      <c r="C178" s="100"/>
      <c r="D178" s="133"/>
      <c r="E178" s="132"/>
      <c r="F178" s="131"/>
    </row>
    <row r="179" spans="2:6" ht="14.25" customHeight="1" x14ac:dyDescent="0.3">
      <c r="F179" s="137"/>
    </row>
    <row r="180" spans="2:6" ht="14.25" customHeight="1" x14ac:dyDescent="0.3">
      <c r="F180" s="137"/>
    </row>
    <row r="181" spans="2:6" ht="14.25" customHeight="1" x14ac:dyDescent="0.3">
      <c r="F181" s="137"/>
    </row>
    <row r="182" spans="2:6" ht="14.25" customHeight="1" x14ac:dyDescent="0.3">
      <c r="F182" s="137"/>
    </row>
    <row r="183" spans="2:6" ht="14.25" customHeight="1" thickBot="1" x14ac:dyDescent="0.35">
      <c r="F183" s="137"/>
    </row>
    <row r="184" spans="2:6" ht="14.25" customHeight="1" x14ac:dyDescent="0.3">
      <c r="B184" s="146"/>
      <c r="C184" s="145"/>
      <c r="D184" s="144"/>
      <c r="E184" s="143"/>
      <c r="F184" s="142"/>
    </row>
    <row r="185" spans="2:6" ht="14.25" customHeight="1" x14ac:dyDescent="0.3">
      <c r="B185" s="141"/>
      <c r="C185" s="189" t="s">
        <v>399</v>
      </c>
      <c r="D185" s="189"/>
      <c r="E185" s="189"/>
      <c r="F185" s="190"/>
    </row>
    <row r="186" spans="2:6" ht="14.25" customHeight="1" x14ac:dyDescent="0.3">
      <c r="B186" s="140"/>
      <c r="C186" s="189"/>
      <c r="D186" s="189"/>
      <c r="E186" s="189"/>
      <c r="F186" s="190"/>
    </row>
    <row r="187" spans="2:6" ht="14.25" customHeight="1" x14ac:dyDescent="0.3">
      <c r="B187" s="140"/>
      <c r="C187" s="124">
        <v>18316032</v>
      </c>
      <c r="D187" s="123">
        <v>32</v>
      </c>
      <c r="E187" s="122">
        <v>1322.2187720000002</v>
      </c>
      <c r="F187" s="121">
        <f t="shared" ref="F187:F204" si="6">(E187*(100-$F$5))/100</f>
        <v>1322.2187720000002</v>
      </c>
    </row>
    <row r="188" spans="2:6" ht="14.25" customHeight="1" x14ac:dyDescent="0.3">
      <c r="B188" s="120" t="s">
        <v>409</v>
      </c>
      <c r="C188" s="112">
        <v>18316040</v>
      </c>
      <c r="D188" s="111">
        <v>40</v>
      </c>
      <c r="E188" s="110">
        <v>1438.5675520000002</v>
      </c>
      <c r="F188" s="109">
        <f t="shared" si="6"/>
        <v>1438.5675520000002</v>
      </c>
    </row>
    <row r="189" spans="2:6" ht="14.25" customHeight="1" x14ac:dyDescent="0.3">
      <c r="B189" s="140"/>
      <c r="C189" s="112">
        <v>18316050</v>
      </c>
      <c r="D189" s="111">
        <v>50</v>
      </c>
      <c r="E189" s="110">
        <v>1983.3113040000003</v>
      </c>
      <c r="F189" s="109">
        <f t="shared" si="6"/>
        <v>1983.3113040000003</v>
      </c>
    </row>
    <row r="190" spans="2:6" ht="14.25" customHeight="1" x14ac:dyDescent="0.3">
      <c r="B190" s="140"/>
      <c r="C190" s="112">
        <v>18316063</v>
      </c>
      <c r="D190" s="111">
        <v>63</v>
      </c>
      <c r="E190" s="110">
        <v>2771.348164</v>
      </c>
      <c r="F190" s="109">
        <f t="shared" si="6"/>
        <v>2771.348164</v>
      </c>
    </row>
    <row r="191" spans="2:6" ht="14.25" customHeight="1" x14ac:dyDescent="0.3">
      <c r="B191" s="139"/>
      <c r="C191" s="112">
        <v>18316075</v>
      </c>
      <c r="D191" s="111">
        <v>75</v>
      </c>
      <c r="E191" s="110">
        <v>3041.0683440000003</v>
      </c>
      <c r="F191" s="109">
        <f t="shared" si="6"/>
        <v>3041.0683440000007</v>
      </c>
    </row>
    <row r="192" spans="2:6" ht="14.25" customHeight="1" x14ac:dyDescent="0.3">
      <c r="B192" s="139"/>
      <c r="C192" s="112">
        <v>18316090</v>
      </c>
      <c r="D192" s="111">
        <v>90</v>
      </c>
      <c r="E192" s="110">
        <v>3368.991004</v>
      </c>
      <c r="F192" s="109">
        <f t="shared" si="6"/>
        <v>3368.991004</v>
      </c>
    </row>
    <row r="193" spans="2:6" ht="14.25" customHeight="1" x14ac:dyDescent="0.3">
      <c r="B193" s="139"/>
      <c r="C193" s="112">
        <v>18316110</v>
      </c>
      <c r="D193" s="111">
        <v>110</v>
      </c>
      <c r="E193" s="110">
        <v>4355.3432640000001</v>
      </c>
      <c r="F193" s="109">
        <f t="shared" si="6"/>
        <v>4355.3432640000001</v>
      </c>
    </row>
    <row r="194" spans="2:6" ht="14.25" customHeight="1" x14ac:dyDescent="0.3">
      <c r="B194" s="139"/>
      <c r="C194" s="112">
        <v>18316125</v>
      </c>
      <c r="D194" s="111">
        <v>125</v>
      </c>
      <c r="E194" s="110">
        <v>4852.5025560000013</v>
      </c>
      <c r="F194" s="109">
        <f t="shared" si="6"/>
        <v>4852.5025560000013</v>
      </c>
    </row>
    <row r="195" spans="2:6" ht="14.25" customHeight="1" x14ac:dyDescent="0.3">
      <c r="B195" s="139"/>
      <c r="C195" s="112">
        <v>18316140</v>
      </c>
      <c r="D195" s="111">
        <v>140</v>
      </c>
      <c r="E195" s="110">
        <v>5458.0780120000009</v>
      </c>
      <c r="F195" s="109">
        <f t="shared" si="6"/>
        <v>5458.0780120000009</v>
      </c>
    </row>
    <row r="196" spans="2:6" ht="14.25" customHeight="1" x14ac:dyDescent="0.3">
      <c r="B196" s="139"/>
      <c r="C196" s="112">
        <v>18316160</v>
      </c>
      <c r="D196" s="111">
        <v>160</v>
      </c>
      <c r="E196" s="110">
        <v>6410.0593480000007</v>
      </c>
      <c r="F196" s="109">
        <f t="shared" si="6"/>
        <v>6410.0593480000007</v>
      </c>
    </row>
    <row r="197" spans="2:6" ht="14.25" customHeight="1" x14ac:dyDescent="0.3">
      <c r="B197" s="139"/>
      <c r="C197" s="112">
        <v>18316180</v>
      </c>
      <c r="D197" s="111">
        <v>180</v>
      </c>
      <c r="E197" s="110">
        <v>10720.469848000002</v>
      </c>
      <c r="F197" s="109">
        <f t="shared" si="6"/>
        <v>10720.469848000002</v>
      </c>
    </row>
    <row r="198" spans="2:6" ht="14.25" customHeight="1" x14ac:dyDescent="0.3">
      <c r="B198" s="139"/>
      <c r="C198" s="112">
        <v>18316200</v>
      </c>
      <c r="D198" s="111">
        <v>200</v>
      </c>
      <c r="E198" s="110">
        <v>12981.433948</v>
      </c>
      <c r="F198" s="109">
        <f t="shared" si="6"/>
        <v>12981.433947999998</v>
      </c>
    </row>
    <row r="199" spans="2:6" ht="14.25" customHeight="1" x14ac:dyDescent="0.3">
      <c r="B199" s="139"/>
      <c r="C199" s="112">
        <v>18316225</v>
      </c>
      <c r="D199" s="111">
        <v>225</v>
      </c>
      <c r="E199" s="110">
        <v>15490.983312000002</v>
      </c>
      <c r="F199" s="109">
        <f t="shared" si="6"/>
        <v>15490.983312000002</v>
      </c>
    </row>
    <row r="200" spans="2:6" ht="14.25" customHeight="1" x14ac:dyDescent="0.3">
      <c r="B200" s="139"/>
      <c r="C200" s="112">
        <v>18316250</v>
      </c>
      <c r="D200" s="111">
        <v>250</v>
      </c>
      <c r="E200" s="110">
        <v>18058.701448</v>
      </c>
      <c r="F200" s="109">
        <f t="shared" si="6"/>
        <v>18058.701448</v>
      </c>
    </row>
    <row r="201" spans="2:6" ht="14.25" customHeight="1" x14ac:dyDescent="0.3">
      <c r="B201" s="139"/>
      <c r="C201" s="112">
        <v>18316280</v>
      </c>
      <c r="D201" s="111">
        <v>280</v>
      </c>
      <c r="E201" s="110">
        <v>21469.995992000004</v>
      </c>
      <c r="F201" s="109">
        <f t="shared" si="6"/>
        <v>21469.995992000004</v>
      </c>
    </row>
    <row r="202" spans="2:6" ht="14.25" customHeight="1" x14ac:dyDescent="0.3">
      <c r="B202" s="139"/>
      <c r="C202" s="112">
        <v>18316315</v>
      </c>
      <c r="D202" s="111">
        <v>315</v>
      </c>
      <c r="E202" s="110">
        <v>26039.542359999999</v>
      </c>
      <c r="F202" s="109">
        <f t="shared" si="6"/>
        <v>26039.542359999999</v>
      </c>
    </row>
    <row r="203" spans="2:6" ht="14.25" customHeight="1" x14ac:dyDescent="0.3">
      <c r="B203" s="139"/>
      <c r="C203" s="112">
        <v>18316355</v>
      </c>
      <c r="D203" s="111">
        <v>355</v>
      </c>
      <c r="E203" s="110">
        <v>47631.190523999998</v>
      </c>
      <c r="F203" s="109">
        <f t="shared" si="6"/>
        <v>47631.190523999998</v>
      </c>
    </row>
    <row r="204" spans="2:6" ht="14.25" customHeight="1" x14ac:dyDescent="0.3">
      <c r="B204" s="139"/>
      <c r="C204" s="112">
        <v>18316400</v>
      </c>
      <c r="D204" s="111">
        <v>400</v>
      </c>
      <c r="E204" s="110">
        <v>52385.84999200001</v>
      </c>
      <c r="F204" s="109">
        <f t="shared" si="6"/>
        <v>52385.84999200001</v>
      </c>
    </row>
    <row r="205" spans="2:6" ht="14.25" customHeight="1" x14ac:dyDescent="0.3">
      <c r="B205" s="139"/>
      <c r="C205" s="108">
        <v>18316450</v>
      </c>
      <c r="D205" s="107">
        <v>450</v>
      </c>
      <c r="E205" s="73" t="s">
        <v>302</v>
      </c>
      <c r="F205" s="72" t="s">
        <v>302</v>
      </c>
    </row>
    <row r="206" spans="2:6" ht="14.25" customHeight="1" x14ac:dyDescent="0.3">
      <c r="B206" s="139"/>
      <c r="C206" s="108">
        <v>18316500</v>
      </c>
      <c r="D206" s="107">
        <v>500</v>
      </c>
      <c r="E206" s="73" t="s">
        <v>302</v>
      </c>
      <c r="F206" s="72" t="s">
        <v>302</v>
      </c>
    </row>
    <row r="207" spans="2:6" ht="14.25" customHeight="1" x14ac:dyDescent="0.3">
      <c r="B207" s="139"/>
      <c r="C207" s="108">
        <v>18316560</v>
      </c>
      <c r="D207" s="107">
        <v>560</v>
      </c>
      <c r="E207" s="73" t="s">
        <v>302</v>
      </c>
      <c r="F207" s="72" t="s">
        <v>302</v>
      </c>
    </row>
    <row r="208" spans="2:6" ht="14.25" customHeight="1" x14ac:dyDescent="0.3">
      <c r="B208" s="139"/>
      <c r="C208" s="108">
        <v>18316630</v>
      </c>
      <c r="D208" s="107">
        <v>630</v>
      </c>
      <c r="E208" s="73" t="s">
        <v>302</v>
      </c>
      <c r="F208" s="72" t="s">
        <v>302</v>
      </c>
    </row>
    <row r="209" spans="2:6" ht="14.25" customHeight="1" x14ac:dyDescent="0.3">
      <c r="B209" s="139"/>
      <c r="C209" s="108">
        <v>18316710</v>
      </c>
      <c r="D209" s="107">
        <v>710</v>
      </c>
      <c r="E209" s="73" t="s">
        <v>302</v>
      </c>
      <c r="F209" s="72" t="s">
        <v>302</v>
      </c>
    </row>
    <row r="210" spans="2:6" ht="14.25" customHeight="1" x14ac:dyDescent="0.3">
      <c r="B210" s="139"/>
      <c r="C210" s="108">
        <v>18316800</v>
      </c>
      <c r="D210" s="107">
        <v>800</v>
      </c>
      <c r="E210" s="73" t="s">
        <v>302</v>
      </c>
      <c r="F210" s="72" t="s">
        <v>302</v>
      </c>
    </row>
    <row r="211" spans="2:6" ht="14.25" customHeight="1" x14ac:dyDescent="0.3">
      <c r="B211" s="139"/>
      <c r="C211" s="216" t="s">
        <v>213</v>
      </c>
      <c r="D211" s="216"/>
      <c r="E211" s="216"/>
      <c r="F211" s="217"/>
    </row>
    <row r="212" spans="2:6" ht="14.25" customHeight="1" x14ac:dyDescent="0.3">
      <c r="B212" s="139"/>
      <c r="C212" s="189"/>
      <c r="D212" s="189"/>
      <c r="E212" s="189"/>
      <c r="F212" s="190"/>
    </row>
    <row r="213" spans="2:6" ht="14.25" customHeight="1" x14ac:dyDescent="0.3">
      <c r="B213" s="139"/>
      <c r="C213" s="119">
        <v>18310032</v>
      </c>
      <c r="D213" s="118">
        <v>32</v>
      </c>
      <c r="E213" s="117" t="s">
        <v>302</v>
      </c>
      <c r="F213" s="116" t="s">
        <v>302</v>
      </c>
    </row>
    <row r="214" spans="2:6" ht="14.25" customHeight="1" x14ac:dyDescent="0.3">
      <c r="B214" s="140"/>
      <c r="C214" s="108">
        <v>18310040</v>
      </c>
      <c r="D214" s="107">
        <v>40</v>
      </c>
      <c r="E214" s="115" t="s">
        <v>302</v>
      </c>
      <c r="F214" s="114" t="s">
        <v>302</v>
      </c>
    </row>
    <row r="215" spans="2:6" ht="14.25" customHeight="1" x14ac:dyDescent="0.3">
      <c r="B215" s="140"/>
      <c r="C215" s="112">
        <v>18310050</v>
      </c>
      <c r="D215" s="111">
        <v>50</v>
      </c>
      <c r="E215" s="110">
        <v>1644.8155680000004</v>
      </c>
      <c r="F215" s="109">
        <f t="shared" ref="F215:F230" si="7">(E215*(100-$F$5))/100</f>
        <v>1644.8155680000004</v>
      </c>
    </row>
    <row r="216" spans="2:6" ht="14.25" customHeight="1" x14ac:dyDescent="0.3">
      <c r="B216" s="140"/>
      <c r="C216" s="112">
        <v>18310063</v>
      </c>
      <c r="D216" s="111">
        <v>63</v>
      </c>
      <c r="E216" s="110">
        <v>2409.0658160000003</v>
      </c>
      <c r="F216" s="109">
        <f t="shared" si="7"/>
        <v>2409.0658160000003</v>
      </c>
    </row>
    <row r="217" spans="2:6" ht="14.25" customHeight="1" x14ac:dyDescent="0.3">
      <c r="B217" s="139"/>
      <c r="C217" s="112">
        <v>18310075</v>
      </c>
      <c r="D217" s="111">
        <v>75</v>
      </c>
      <c r="E217" s="110">
        <v>2562.4259800000004</v>
      </c>
      <c r="F217" s="109">
        <f t="shared" si="7"/>
        <v>2562.4259800000004</v>
      </c>
    </row>
    <row r="218" spans="2:6" ht="14.25" customHeight="1" x14ac:dyDescent="0.3">
      <c r="B218" s="139"/>
      <c r="C218" s="112">
        <v>18310090</v>
      </c>
      <c r="D218" s="111">
        <v>90</v>
      </c>
      <c r="E218" s="110">
        <v>2766.0672440000003</v>
      </c>
      <c r="F218" s="109">
        <f t="shared" si="7"/>
        <v>2766.0672439999998</v>
      </c>
    </row>
    <row r="219" spans="2:6" ht="14.25" customHeight="1" x14ac:dyDescent="0.3">
      <c r="B219" s="139"/>
      <c r="C219" s="112">
        <v>18310110</v>
      </c>
      <c r="D219" s="111">
        <v>110</v>
      </c>
      <c r="E219" s="110">
        <v>3453.60932</v>
      </c>
      <c r="F219" s="109">
        <f t="shared" si="7"/>
        <v>3453.6093200000005</v>
      </c>
    </row>
    <row r="220" spans="2:6" ht="14.25" customHeight="1" x14ac:dyDescent="0.3">
      <c r="B220" s="139"/>
      <c r="C220" s="112">
        <v>18310125</v>
      </c>
      <c r="D220" s="111">
        <v>125</v>
      </c>
      <c r="E220" s="110">
        <v>3911.0942960000007</v>
      </c>
      <c r="F220" s="109">
        <f t="shared" si="7"/>
        <v>3911.0942960000011</v>
      </c>
    </row>
    <row r="221" spans="2:6" ht="14.25" customHeight="1" x14ac:dyDescent="0.3">
      <c r="B221" s="139"/>
      <c r="C221" s="112">
        <v>18310140</v>
      </c>
      <c r="D221" s="111">
        <v>140</v>
      </c>
      <c r="E221" s="110">
        <v>4455.8492840000008</v>
      </c>
      <c r="F221" s="109">
        <f t="shared" si="7"/>
        <v>4455.8492840000008</v>
      </c>
    </row>
    <row r="222" spans="2:6" ht="14.25" customHeight="1" x14ac:dyDescent="0.3">
      <c r="B222" s="139"/>
      <c r="C222" s="112">
        <v>18310160</v>
      </c>
      <c r="D222" s="111">
        <v>160</v>
      </c>
      <c r="E222" s="110">
        <v>4921.2556399999994</v>
      </c>
      <c r="F222" s="109">
        <f t="shared" si="7"/>
        <v>4921.2556399999994</v>
      </c>
    </row>
    <row r="223" spans="2:6" ht="14.25" customHeight="1" x14ac:dyDescent="0.3">
      <c r="B223" s="139"/>
      <c r="C223" s="112">
        <v>18310180</v>
      </c>
      <c r="D223" s="111">
        <v>180</v>
      </c>
      <c r="E223" s="110">
        <v>7864.4696600000007</v>
      </c>
      <c r="F223" s="109">
        <f t="shared" si="7"/>
        <v>7864.4696599999997</v>
      </c>
    </row>
    <row r="224" spans="2:6" ht="14.25" customHeight="1" x14ac:dyDescent="0.3">
      <c r="B224" s="139"/>
      <c r="C224" s="112">
        <v>18310200</v>
      </c>
      <c r="D224" s="111">
        <v>200</v>
      </c>
      <c r="E224" s="110">
        <v>9504.0267800000001</v>
      </c>
      <c r="F224" s="109">
        <f t="shared" si="7"/>
        <v>9504.0267800000001</v>
      </c>
    </row>
    <row r="225" spans="2:6" ht="14.25" customHeight="1" x14ac:dyDescent="0.3">
      <c r="B225" s="139"/>
      <c r="C225" s="112">
        <v>18310225</v>
      </c>
      <c r="D225" s="111">
        <v>225</v>
      </c>
      <c r="E225" s="110">
        <v>11267.854060000001</v>
      </c>
      <c r="F225" s="109">
        <f t="shared" si="7"/>
        <v>11267.854060000001</v>
      </c>
    </row>
    <row r="226" spans="2:6" ht="14.25" customHeight="1" x14ac:dyDescent="0.3">
      <c r="B226" s="139"/>
      <c r="C226" s="112">
        <v>18310250</v>
      </c>
      <c r="D226" s="111">
        <v>250</v>
      </c>
      <c r="E226" s="110">
        <v>13616.088172000002</v>
      </c>
      <c r="F226" s="109">
        <f t="shared" si="7"/>
        <v>13616.088172000002</v>
      </c>
    </row>
    <row r="227" spans="2:6" ht="14.25" customHeight="1" x14ac:dyDescent="0.3">
      <c r="B227" s="139"/>
      <c r="C227" s="112">
        <v>18310280</v>
      </c>
      <c r="D227" s="111">
        <v>280</v>
      </c>
      <c r="E227" s="110">
        <v>15065.240036000001</v>
      </c>
      <c r="F227" s="109">
        <f t="shared" si="7"/>
        <v>15065.240036000001</v>
      </c>
    </row>
    <row r="228" spans="2:6" ht="14.25" customHeight="1" x14ac:dyDescent="0.3">
      <c r="B228" s="139"/>
      <c r="C228" s="112">
        <v>18310315</v>
      </c>
      <c r="D228" s="111">
        <v>315</v>
      </c>
      <c r="E228" s="110">
        <v>19439.100227999999</v>
      </c>
      <c r="F228" s="109">
        <f t="shared" si="7"/>
        <v>19439.100227999999</v>
      </c>
    </row>
    <row r="229" spans="2:6" ht="14.25" customHeight="1" x14ac:dyDescent="0.3">
      <c r="B229" s="139"/>
      <c r="C229" s="112">
        <v>18310355</v>
      </c>
      <c r="D229" s="111">
        <v>355</v>
      </c>
      <c r="E229" s="110">
        <v>30701.650896000006</v>
      </c>
      <c r="F229" s="109">
        <f t="shared" si="7"/>
        <v>30701.650896000006</v>
      </c>
    </row>
    <row r="230" spans="2:6" ht="14.25" customHeight="1" x14ac:dyDescent="0.3">
      <c r="B230" s="139"/>
      <c r="C230" s="112">
        <v>18310400</v>
      </c>
      <c r="D230" s="111">
        <v>400</v>
      </c>
      <c r="E230" s="110">
        <v>42612.080560000002</v>
      </c>
      <c r="F230" s="109">
        <f t="shared" si="7"/>
        <v>42612.080560000002</v>
      </c>
    </row>
    <row r="231" spans="2:6" ht="14.25" customHeight="1" x14ac:dyDescent="0.3">
      <c r="B231" s="139"/>
      <c r="C231" s="108">
        <v>18310450</v>
      </c>
      <c r="D231" s="107">
        <v>450</v>
      </c>
      <c r="E231" s="73" t="s">
        <v>302</v>
      </c>
      <c r="F231" s="72" t="s">
        <v>302</v>
      </c>
    </row>
    <row r="232" spans="2:6" ht="14.25" customHeight="1" x14ac:dyDescent="0.3">
      <c r="B232" s="139"/>
      <c r="C232" s="108">
        <v>18310500</v>
      </c>
      <c r="D232" s="107">
        <v>500</v>
      </c>
      <c r="E232" s="73" t="s">
        <v>302</v>
      </c>
      <c r="F232" s="72" t="s">
        <v>302</v>
      </c>
    </row>
    <row r="233" spans="2:6" ht="14.25" customHeight="1" x14ac:dyDescent="0.3">
      <c r="B233" s="139"/>
      <c r="C233" s="108">
        <v>18310560</v>
      </c>
      <c r="D233" s="107">
        <v>560</v>
      </c>
      <c r="E233" s="73" t="s">
        <v>302</v>
      </c>
      <c r="F233" s="72" t="s">
        <v>302</v>
      </c>
    </row>
    <row r="234" spans="2:6" ht="14.25" customHeight="1" x14ac:dyDescent="0.3">
      <c r="B234" s="139"/>
      <c r="C234" s="108">
        <v>18310630</v>
      </c>
      <c r="D234" s="107">
        <v>630</v>
      </c>
      <c r="E234" s="73" t="s">
        <v>302</v>
      </c>
      <c r="F234" s="72" t="s">
        <v>302</v>
      </c>
    </row>
    <row r="235" spans="2:6" ht="14.25" customHeight="1" x14ac:dyDescent="0.3">
      <c r="B235" s="139"/>
      <c r="C235" s="108">
        <v>18310710</v>
      </c>
      <c r="D235" s="107">
        <v>710</v>
      </c>
      <c r="E235" s="73" t="s">
        <v>302</v>
      </c>
      <c r="F235" s="72" t="s">
        <v>302</v>
      </c>
    </row>
    <row r="236" spans="2:6" ht="14.25" customHeight="1" x14ac:dyDescent="0.3">
      <c r="B236" s="139"/>
      <c r="C236" s="108">
        <v>18310800</v>
      </c>
      <c r="D236" s="107">
        <v>800</v>
      </c>
      <c r="E236" s="73" t="s">
        <v>302</v>
      </c>
      <c r="F236" s="72" t="s">
        <v>302</v>
      </c>
    </row>
    <row r="237" spans="2:6" ht="14.25" customHeight="1" x14ac:dyDescent="0.3">
      <c r="B237" s="139"/>
      <c r="C237" s="105"/>
      <c r="D237" s="135"/>
      <c r="E237" s="134"/>
      <c r="F237" s="48"/>
    </row>
    <row r="238" spans="2:6" ht="14.25" customHeight="1" thickBot="1" x14ac:dyDescent="0.35">
      <c r="B238" s="138"/>
      <c r="C238" s="100"/>
      <c r="D238" s="133"/>
      <c r="E238" s="132"/>
      <c r="F238" s="131"/>
    </row>
    <row r="239" spans="2:6" ht="14.25" customHeight="1" x14ac:dyDescent="0.3">
      <c r="F239" s="137"/>
    </row>
    <row r="240" spans="2:6" ht="14.25" customHeight="1" x14ac:dyDescent="0.3">
      <c r="F240" s="137"/>
    </row>
    <row r="241" spans="2:6" ht="14.25" customHeight="1" x14ac:dyDescent="0.3">
      <c r="F241" s="137"/>
    </row>
    <row r="242" spans="2:6" ht="14.25" customHeight="1" x14ac:dyDescent="0.3">
      <c r="F242" s="137"/>
    </row>
    <row r="243" spans="2:6" ht="14.25" customHeight="1" thickBot="1" x14ac:dyDescent="0.35">
      <c r="F243" s="137"/>
    </row>
    <row r="244" spans="2:6" ht="14.25" customHeight="1" x14ac:dyDescent="0.3">
      <c r="B244" s="130"/>
      <c r="C244" s="129"/>
      <c r="D244" s="128"/>
      <c r="E244" s="127"/>
      <c r="F244" s="136"/>
    </row>
    <row r="245" spans="2:6" ht="14.25" customHeight="1" x14ac:dyDescent="0.3">
      <c r="B245" s="125"/>
      <c r="C245" s="189" t="s">
        <v>399</v>
      </c>
      <c r="D245" s="189"/>
      <c r="E245" s="189"/>
      <c r="F245" s="190"/>
    </row>
    <row r="246" spans="2:6" ht="14.25" customHeight="1" x14ac:dyDescent="0.3">
      <c r="B246" s="113"/>
      <c r="C246" s="189"/>
      <c r="D246" s="189"/>
      <c r="E246" s="189"/>
      <c r="F246" s="190"/>
    </row>
    <row r="247" spans="2:6" ht="14.25" customHeight="1" x14ac:dyDescent="0.3">
      <c r="B247" s="113"/>
      <c r="C247" s="124">
        <v>18616032</v>
      </c>
      <c r="D247" s="123">
        <v>32</v>
      </c>
      <c r="E247" s="122">
        <v>1327.4996920000001</v>
      </c>
      <c r="F247" s="121">
        <f t="shared" ref="F247:F264" si="8">(E247*(100-$F$5))/100</f>
        <v>1327.4996920000003</v>
      </c>
    </row>
    <row r="248" spans="2:6" ht="14.25" customHeight="1" x14ac:dyDescent="0.3">
      <c r="B248" s="120" t="s">
        <v>408</v>
      </c>
      <c r="C248" s="112">
        <v>18616040</v>
      </c>
      <c r="D248" s="111">
        <v>40</v>
      </c>
      <c r="E248" s="110">
        <v>1446.4889320000002</v>
      </c>
      <c r="F248" s="109">
        <f t="shared" si="8"/>
        <v>1446.4889320000002</v>
      </c>
    </row>
    <row r="249" spans="2:6" ht="14.25" customHeight="1" x14ac:dyDescent="0.3">
      <c r="B249" s="113"/>
      <c r="C249" s="112">
        <v>18616050</v>
      </c>
      <c r="D249" s="111">
        <v>50</v>
      </c>
      <c r="E249" s="110">
        <v>1999.1765360000004</v>
      </c>
      <c r="F249" s="109">
        <f t="shared" si="8"/>
        <v>1999.1765360000004</v>
      </c>
    </row>
    <row r="250" spans="2:6" ht="14.25" customHeight="1" x14ac:dyDescent="0.3">
      <c r="B250" s="113"/>
      <c r="C250" s="112">
        <v>18616063</v>
      </c>
      <c r="D250" s="111">
        <v>63</v>
      </c>
      <c r="E250" s="110">
        <v>2800.4269320000003</v>
      </c>
      <c r="F250" s="109">
        <f t="shared" si="8"/>
        <v>2800.4269320000003</v>
      </c>
    </row>
    <row r="251" spans="2:6" ht="14.25" customHeight="1" x14ac:dyDescent="0.3">
      <c r="B251" s="106"/>
      <c r="C251" s="112">
        <v>18616075</v>
      </c>
      <c r="D251" s="111">
        <v>75</v>
      </c>
      <c r="E251" s="110">
        <v>3083.3943560000007</v>
      </c>
      <c r="F251" s="109">
        <f t="shared" si="8"/>
        <v>3083.3943560000007</v>
      </c>
    </row>
    <row r="252" spans="2:6" ht="14.25" customHeight="1" x14ac:dyDescent="0.3">
      <c r="B252" s="106"/>
      <c r="C252" s="112">
        <v>18616090</v>
      </c>
      <c r="D252" s="111">
        <v>90</v>
      </c>
      <c r="E252" s="110">
        <v>3440.384548</v>
      </c>
      <c r="F252" s="109">
        <f t="shared" si="8"/>
        <v>3440.384548</v>
      </c>
    </row>
    <row r="253" spans="2:6" ht="14.25" customHeight="1" x14ac:dyDescent="0.3">
      <c r="B253" s="106"/>
      <c r="C253" s="112">
        <v>18616110</v>
      </c>
      <c r="D253" s="111">
        <v>110</v>
      </c>
      <c r="E253" s="110">
        <v>4477.0066720000004</v>
      </c>
      <c r="F253" s="109">
        <f t="shared" si="8"/>
        <v>4477.0066720000004</v>
      </c>
    </row>
    <row r="254" spans="2:6" ht="14.25" customHeight="1" x14ac:dyDescent="0.3">
      <c r="B254" s="106"/>
      <c r="C254" s="112">
        <v>18616125</v>
      </c>
      <c r="D254" s="111">
        <v>125</v>
      </c>
      <c r="E254" s="110">
        <v>5058.7618080000002</v>
      </c>
      <c r="F254" s="109">
        <f t="shared" si="8"/>
        <v>5058.7618080000002</v>
      </c>
    </row>
    <row r="255" spans="2:6" ht="14.25" customHeight="1" x14ac:dyDescent="0.3">
      <c r="B255" s="106"/>
      <c r="C255" s="112">
        <v>18616140</v>
      </c>
      <c r="D255" s="111">
        <v>140</v>
      </c>
      <c r="E255" s="110">
        <v>5727.8094279999996</v>
      </c>
      <c r="F255" s="109">
        <f t="shared" si="8"/>
        <v>5727.8094279999996</v>
      </c>
    </row>
    <row r="256" spans="2:6" ht="14.25" customHeight="1" x14ac:dyDescent="0.3">
      <c r="B256" s="106"/>
      <c r="C256" s="112">
        <v>18616160</v>
      </c>
      <c r="D256" s="111">
        <v>160</v>
      </c>
      <c r="E256" s="110">
        <v>6782.9260080000004</v>
      </c>
      <c r="F256" s="109">
        <f t="shared" si="8"/>
        <v>6782.9260080000004</v>
      </c>
    </row>
    <row r="257" spans="2:6" ht="14.25" customHeight="1" x14ac:dyDescent="0.3">
      <c r="B257" s="106"/>
      <c r="C257" s="112">
        <v>18616180</v>
      </c>
      <c r="D257" s="111">
        <v>180</v>
      </c>
      <c r="E257" s="110">
        <v>11183.224508000001</v>
      </c>
      <c r="F257" s="109">
        <f t="shared" si="8"/>
        <v>11183.224508000003</v>
      </c>
    </row>
    <row r="258" spans="2:6" ht="14.25" customHeight="1" x14ac:dyDescent="0.3">
      <c r="B258" s="106"/>
      <c r="C258" s="112">
        <v>18616200</v>
      </c>
      <c r="D258" s="111">
        <v>200</v>
      </c>
      <c r="E258" s="110">
        <v>13547.335088000002</v>
      </c>
      <c r="F258" s="109">
        <f t="shared" si="8"/>
        <v>13547.335088000002</v>
      </c>
    </row>
    <row r="259" spans="2:6" ht="14.25" customHeight="1" x14ac:dyDescent="0.3">
      <c r="B259" s="106"/>
      <c r="C259" s="112">
        <v>18616225</v>
      </c>
      <c r="D259" s="111">
        <v>225</v>
      </c>
      <c r="E259" s="110">
        <v>16072.749684000004</v>
      </c>
      <c r="F259" s="109">
        <f t="shared" si="8"/>
        <v>16072.749684000004</v>
      </c>
    </row>
    <row r="260" spans="2:6" ht="14.25" customHeight="1" x14ac:dyDescent="0.3">
      <c r="B260" s="106"/>
      <c r="C260" s="112">
        <v>18616250</v>
      </c>
      <c r="D260" s="111">
        <v>250</v>
      </c>
      <c r="E260" s="110">
        <v>19362.403292000006</v>
      </c>
      <c r="F260" s="109">
        <f t="shared" si="8"/>
        <v>19362.403292000006</v>
      </c>
    </row>
    <row r="261" spans="2:6" ht="14.25" customHeight="1" x14ac:dyDescent="0.3">
      <c r="B261" s="106"/>
      <c r="C261" s="112">
        <v>18616280</v>
      </c>
      <c r="D261" s="111">
        <v>280</v>
      </c>
      <c r="E261" s="110">
        <v>23260.272816000004</v>
      </c>
      <c r="F261" s="109">
        <f t="shared" si="8"/>
        <v>23260.272816000004</v>
      </c>
    </row>
    <row r="262" spans="2:6" ht="14.25" customHeight="1" x14ac:dyDescent="0.3">
      <c r="B262" s="106"/>
      <c r="C262" s="112">
        <v>18616315</v>
      </c>
      <c r="D262" s="111">
        <v>315</v>
      </c>
      <c r="E262" s="110">
        <v>28620.496504000002</v>
      </c>
      <c r="F262" s="109">
        <f t="shared" si="8"/>
        <v>28620.496504000002</v>
      </c>
    </row>
    <row r="263" spans="2:6" ht="14.25" customHeight="1" x14ac:dyDescent="0.3">
      <c r="B263" s="106"/>
      <c r="C263" s="112">
        <v>18616355</v>
      </c>
      <c r="D263" s="111">
        <v>355</v>
      </c>
      <c r="E263" s="110">
        <v>48612.261864</v>
      </c>
      <c r="F263" s="109">
        <f t="shared" si="8"/>
        <v>48612.261864</v>
      </c>
    </row>
    <row r="264" spans="2:6" ht="14.25" customHeight="1" x14ac:dyDescent="0.3">
      <c r="B264" s="106"/>
      <c r="C264" s="112">
        <v>18616400</v>
      </c>
      <c r="D264" s="111">
        <v>400</v>
      </c>
      <c r="E264" s="110">
        <v>53634.001052000007</v>
      </c>
      <c r="F264" s="109">
        <f t="shared" si="8"/>
        <v>53634.001052000007</v>
      </c>
    </row>
    <row r="265" spans="2:6" ht="14.25" customHeight="1" x14ac:dyDescent="0.3">
      <c r="B265" s="106"/>
      <c r="C265" s="108">
        <v>18616450</v>
      </c>
      <c r="D265" s="107">
        <v>450</v>
      </c>
      <c r="E265" s="73" t="s">
        <v>302</v>
      </c>
      <c r="F265" s="72" t="s">
        <v>302</v>
      </c>
    </row>
    <row r="266" spans="2:6" ht="14.25" customHeight="1" x14ac:dyDescent="0.3">
      <c r="B266" s="106"/>
      <c r="C266" s="108">
        <v>18616500</v>
      </c>
      <c r="D266" s="107">
        <v>500</v>
      </c>
      <c r="E266" s="73" t="s">
        <v>302</v>
      </c>
      <c r="F266" s="72" t="s">
        <v>302</v>
      </c>
    </row>
    <row r="267" spans="2:6" ht="14.25" customHeight="1" x14ac:dyDescent="0.3">
      <c r="B267" s="106"/>
      <c r="C267" s="108">
        <v>18616560</v>
      </c>
      <c r="D267" s="107">
        <v>560</v>
      </c>
      <c r="E267" s="73" t="s">
        <v>302</v>
      </c>
      <c r="F267" s="72" t="s">
        <v>302</v>
      </c>
    </row>
    <row r="268" spans="2:6" ht="14.25" customHeight="1" x14ac:dyDescent="0.3">
      <c r="B268" s="106"/>
      <c r="C268" s="108">
        <v>18616630</v>
      </c>
      <c r="D268" s="107">
        <v>630</v>
      </c>
      <c r="E268" s="73" t="s">
        <v>302</v>
      </c>
      <c r="F268" s="72" t="s">
        <v>302</v>
      </c>
    </row>
    <row r="269" spans="2:6" ht="14.25" customHeight="1" x14ac:dyDescent="0.3">
      <c r="B269" s="106"/>
      <c r="C269" s="108">
        <v>18616710</v>
      </c>
      <c r="D269" s="107">
        <v>710</v>
      </c>
      <c r="E269" s="73" t="s">
        <v>302</v>
      </c>
      <c r="F269" s="72" t="s">
        <v>302</v>
      </c>
    </row>
    <row r="270" spans="2:6" ht="14.25" customHeight="1" x14ac:dyDescent="0.3">
      <c r="B270" s="106"/>
      <c r="C270" s="108">
        <v>18616800</v>
      </c>
      <c r="D270" s="107">
        <v>800</v>
      </c>
      <c r="E270" s="73" t="s">
        <v>302</v>
      </c>
      <c r="F270" s="72" t="s">
        <v>302</v>
      </c>
    </row>
    <row r="271" spans="2:6" ht="14.25" customHeight="1" x14ac:dyDescent="0.3">
      <c r="B271" s="106"/>
      <c r="C271" s="189" t="s">
        <v>213</v>
      </c>
      <c r="D271" s="189"/>
      <c r="E271" s="189"/>
      <c r="F271" s="190"/>
    </row>
    <row r="272" spans="2:6" ht="14.25" customHeight="1" x14ac:dyDescent="0.3">
      <c r="B272" s="106"/>
      <c r="C272" s="189"/>
      <c r="D272" s="189"/>
      <c r="E272" s="189"/>
      <c r="F272" s="190"/>
    </row>
    <row r="273" spans="2:6" ht="14.25" customHeight="1" x14ac:dyDescent="0.3">
      <c r="B273" s="106"/>
      <c r="C273" s="119">
        <v>18610032</v>
      </c>
      <c r="D273" s="118">
        <v>32</v>
      </c>
      <c r="E273" s="117" t="s">
        <v>302</v>
      </c>
      <c r="F273" s="116" t="s">
        <v>302</v>
      </c>
    </row>
    <row r="274" spans="2:6" ht="14.25" customHeight="1" x14ac:dyDescent="0.3">
      <c r="B274" s="113"/>
      <c r="C274" s="108">
        <v>18610040</v>
      </c>
      <c r="D274" s="107">
        <v>40</v>
      </c>
      <c r="E274" s="115" t="s">
        <v>302</v>
      </c>
      <c r="F274" s="114" t="s">
        <v>302</v>
      </c>
    </row>
    <row r="275" spans="2:6" ht="14.25" customHeight="1" x14ac:dyDescent="0.3">
      <c r="B275" s="113"/>
      <c r="C275" s="112">
        <v>18610050</v>
      </c>
      <c r="D275" s="111">
        <v>50</v>
      </c>
      <c r="E275" s="110">
        <v>1655.411116</v>
      </c>
      <c r="F275" s="109">
        <f t="shared" ref="F275:F290" si="9">(E275*(100-$F$5))/100</f>
        <v>1655.411116</v>
      </c>
    </row>
    <row r="276" spans="2:6" ht="14.25" customHeight="1" x14ac:dyDescent="0.3">
      <c r="B276" s="113"/>
      <c r="C276" s="112">
        <v>18610063</v>
      </c>
      <c r="D276" s="111">
        <v>63</v>
      </c>
      <c r="E276" s="110">
        <v>2430.2119680000005</v>
      </c>
      <c r="F276" s="109">
        <f t="shared" si="9"/>
        <v>2430.2119680000005</v>
      </c>
    </row>
    <row r="277" spans="2:6" ht="14.25" customHeight="1" x14ac:dyDescent="0.3">
      <c r="B277" s="106"/>
      <c r="C277" s="112">
        <v>18610075</v>
      </c>
      <c r="D277" s="111">
        <v>75</v>
      </c>
      <c r="E277" s="110">
        <v>2588.8867600000003</v>
      </c>
      <c r="F277" s="109">
        <f t="shared" si="9"/>
        <v>2588.8867600000003</v>
      </c>
    </row>
    <row r="278" spans="2:6" ht="14.25" customHeight="1" x14ac:dyDescent="0.3">
      <c r="B278" s="106"/>
      <c r="C278" s="112">
        <v>18610090</v>
      </c>
      <c r="D278" s="111">
        <v>90</v>
      </c>
      <c r="E278" s="110">
        <v>2805.7190880000003</v>
      </c>
      <c r="F278" s="109">
        <f t="shared" si="9"/>
        <v>2805.7190880000003</v>
      </c>
    </row>
    <row r="279" spans="2:6" ht="14.25" customHeight="1" x14ac:dyDescent="0.3">
      <c r="B279" s="106"/>
      <c r="C279" s="112">
        <v>18610110</v>
      </c>
      <c r="D279" s="111">
        <v>110</v>
      </c>
      <c r="E279" s="110">
        <v>3543.5197920000005</v>
      </c>
      <c r="F279" s="109">
        <f t="shared" si="9"/>
        <v>3543.5197920000005</v>
      </c>
    </row>
    <row r="280" spans="2:6" ht="14.25" customHeight="1" x14ac:dyDescent="0.3">
      <c r="B280" s="106"/>
      <c r="C280" s="112">
        <v>18610125</v>
      </c>
      <c r="D280" s="111">
        <v>125</v>
      </c>
      <c r="E280" s="110">
        <v>4045.9487680000007</v>
      </c>
      <c r="F280" s="109">
        <f t="shared" si="9"/>
        <v>4045.9487680000007</v>
      </c>
    </row>
    <row r="281" spans="2:6" ht="14.25" customHeight="1" x14ac:dyDescent="0.3">
      <c r="B281" s="106"/>
      <c r="C281" s="112">
        <v>18610140</v>
      </c>
      <c r="D281" s="111">
        <v>140</v>
      </c>
      <c r="E281" s="110">
        <v>4619.7937600000005</v>
      </c>
      <c r="F281" s="109">
        <f t="shared" si="9"/>
        <v>4619.7937600000005</v>
      </c>
    </row>
    <row r="282" spans="2:6" ht="14.25" customHeight="1" x14ac:dyDescent="0.3">
      <c r="B282" s="106"/>
      <c r="C282" s="112">
        <v>18610160</v>
      </c>
      <c r="D282" s="111">
        <v>160</v>
      </c>
      <c r="E282" s="110">
        <v>5156.6048959999998</v>
      </c>
      <c r="F282" s="109">
        <f t="shared" si="9"/>
        <v>5156.6048959999998</v>
      </c>
    </row>
    <row r="283" spans="2:6" ht="14.25" customHeight="1" x14ac:dyDescent="0.3">
      <c r="B283" s="106"/>
      <c r="C283" s="112">
        <v>18610180</v>
      </c>
      <c r="D283" s="111">
        <v>180</v>
      </c>
      <c r="E283" s="110">
        <v>8176.5158520000005</v>
      </c>
      <c r="F283" s="109">
        <f t="shared" si="9"/>
        <v>8176.5158520000005</v>
      </c>
    </row>
    <row r="284" spans="2:6" ht="14.25" customHeight="1" x14ac:dyDescent="0.3">
      <c r="B284" s="106"/>
      <c r="C284" s="112">
        <v>18610200</v>
      </c>
      <c r="D284" s="111">
        <v>200</v>
      </c>
      <c r="E284" s="110">
        <v>9853.0955919999997</v>
      </c>
      <c r="F284" s="109">
        <f t="shared" si="9"/>
        <v>9853.0955919999997</v>
      </c>
    </row>
    <row r="285" spans="2:6" ht="14.25" customHeight="1" x14ac:dyDescent="0.3">
      <c r="B285" s="106"/>
      <c r="C285" s="112">
        <v>18610225</v>
      </c>
      <c r="D285" s="111">
        <v>225</v>
      </c>
      <c r="E285" s="110">
        <v>11616.9004</v>
      </c>
      <c r="F285" s="109">
        <f t="shared" si="9"/>
        <v>11616.9004</v>
      </c>
    </row>
    <row r="286" spans="2:6" ht="14.25" customHeight="1" x14ac:dyDescent="0.3">
      <c r="B286" s="106"/>
      <c r="C286" s="112">
        <v>18610250</v>
      </c>
      <c r="D286" s="111">
        <v>250</v>
      </c>
      <c r="E286" s="110">
        <v>14528.395192</v>
      </c>
      <c r="F286" s="109">
        <f t="shared" si="9"/>
        <v>14528.395192</v>
      </c>
    </row>
    <row r="287" spans="2:6" ht="14.25" customHeight="1" x14ac:dyDescent="0.3">
      <c r="B287" s="106"/>
      <c r="C287" s="112">
        <v>18610280</v>
      </c>
      <c r="D287" s="111">
        <v>280</v>
      </c>
      <c r="E287" s="110">
        <v>16220.851400000001</v>
      </c>
      <c r="F287" s="109">
        <f t="shared" si="9"/>
        <v>16220.851400000001</v>
      </c>
    </row>
    <row r="288" spans="2:6" ht="14.25" customHeight="1" x14ac:dyDescent="0.3">
      <c r="B288" s="106"/>
      <c r="C288" s="112">
        <v>18610315</v>
      </c>
      <c r="D288" s="111">
        <v>315</v>
      </c>
      <c r="E288" s="110">
        <v>21089.196716000006</v>
      </c>
      <c r="F288" s="109">
        <f t="shared" si="9"/>
        <v>21089.196716000006</v>
      </c>
    </row>
    <row r="289" spans="2:6" ht="14.25" customHeight="1" x14ac:dyDescent="0.3">
      <c r="B289" s="106"/>
      <c r="C289" s="112">
        <v>18610355</v>
      </c>
      <c r="D289" s="111">
        <v>355</v>
      </c>
      <c r="E289" s="110">
        <v>30995.180160000004</v>
      </c>
      <c r="F289" s="109">
        <f t="shared" si="9"/>
        <v>30995.180160000004</v>
      </c>
    </row>
    <row r="290" spans="2:6" ht="14.25" customHeight="1" x14ac:dyDescent="0.3">
      <c r="B290" s="106"/>
      <c r="C290" s="112">
        <v>18610400</v>
      </c>
      <c r="D290" s="111">
        <v>400</v>
      </c>
      <c r="E290" s="110">
        <v>44243.69382800001</v>
      </c>
      <c r="F290" s="109">
        <f t="shared" si="9"/>
        <v>44243.69382800001</v>
      </c>
    </row>
    <row r="291" spans="2:6" ht="14.25" customHeight="1" x14ac:dyDescent="0.3">
      <c r="B291" s="106"/>
      <c r="C291" s="108">
        <v>18610450</v>
      </c>
      <c r="D291" s="107">
        <v>450</v>
      </c>
      <c r="E291" s="73" t="s">
        <v>302</v>
      </c>
      <c r="F291" s="72" t="s">
        <v>302</v>
      </c>
    </row>
    <row r="292" spans="2:6" ht="14.25" customHeight="1" x14ac:dyDescent="0.3">
      <c r="B292" s="106"/>
      <c r="C292" s="108">
        <v>18610500</v>
      </c>
      <c r="D292" s="107">
        <v>500</v>
      </c>
      <c r="E292" s="73" t="s">
        <v>302</v>
      </c>
      <c r="F292" s="72" t="s">
        <v>302</v>
      </c>
    </row>
    <row r="293" spans="2:6" ht="14.25" customHeight="1" x14ac:dyDescent="0.3">
      <c r="B293" s="106"/>
      <c r="C293" s="108">
        <v>18610560</v>
      </c>
      <c r="D293" s="107">
        <v>560</v>
      </c>
      <c r="E293" s="73" t="s">
        <v>302</v>
      </c>
      <c r="F293" s="72" t="s">
        <v>302</v>
      </c>
    </row>
    <row r="294" spans="2:6" ht="14.25" customHeight="1" x14ac:dyDescent="0.3">
      <c r="B294" s="106"/>
      <c r="C294" s="108">
        <v>18610630</v>
      </c>
      <c r="D294" s="107">
        <v>630</v>
      </c>
      <c r="E294" s="73" t="s">
        <v>302</v>
      </c>
      <c r="F294" s="72" t="s">
        <v>302</v>
      </c>
    </row>
    <row r="295" spans="2:6" ht="14.25" customHeight="1" x14ac:dyDescent="0.3">
      <c r="B295" s="106"/>
      <c r="C295" s="108">
        <v>18610710</v>
      </c>
      <c r="D295" s="107">
        <v>710</v>
      </c>
      <c r="E295" s="73" t="s">
        <v>302</v>
      </c>
      <c r="F295" s="72" t="s">
        <v>302</v>
      </c>
    </row>
    <row r="296" spans="2:6" ht="14.25" customHeight="1" x14ac:dyDescent="0.3">
      <c r="B296" s="106"/>
      <c r="C296" s="108">
        <v>18610800</v>
      </c>
      <c r="D296" s="107">
        <v>800</v>
      </c>
      <c r="E296" s="73" t="s">
        <v>302</v>
      </c>
      <c r="F296" s="72" t="s">
        <v>302</v>
      </c>
    </row>
    <row r="297" spans="2:6" ht="14.25" customHeight="1" x14ac:dyDescent="0.3">
      <c r="B297" s="106"/>
      <c r="C297" s="105"/>
      <c r="D297" s="135"/>
      <c r="E297" s="134"/>
      <c r="F297" s="48"/>
    </row>
    <row r="298" spans="2:6" ht="14.25" customHeight="1" thickBot="1" x14ac:dyDescent="0.35">
      <c r="B298" s="101"/>
      <c r="C298" s="100"/>
      <c r="D298" s="133"/>
      <c r="E298" s="132"/>
      <c r="F298" s="131"/>
    </row>
    <row r="303" spans="2:6" ht="14.25" customHeight="1" thickBot="1" x14ac:dyDescent="0.35"/>
    <row r="304" spans="2:6" ht="14.25" customHeight="1" x14ac:dyDescent="0.3">
      <c r="B304" s="130"/>
      <c r="C304" s="129"/>
      <c r="D304" s="128"/>
      <c r="E304" s="127"/>
      <c r="F304" s="126"/>
    </row>
    <row r="305" spans="2:6" ht="14.25" customHeight="1" x14ac:dyDescent="0.3">
      <c r="B305" s="125"/>
      <c r="C305" s="189" t="s">
        <v>399</v>
      </c>
      <c r="D305" s="189"/>
      <c r="E305" s="189"/>
      <c r="F305" s="190"/>
    </row>
    <row r="306" spans="2:6" ht="14.25" customHeight="1" x14ac:dyDescent="0.3">
      <c r="B306" s="113"/>
      <c r="C306" s="189"/>
      <c r="D306" s="189"/>
      <c r="E306" s="189"/>
      <c r="F306" s="190"/>
    </row>
    <row r="307" spans="2:6" ht="14.25" customHeight="1" x14ac:dyDescent="0.3">
      <c r="B307" s="113"/>
      <c r="C307" s="124">
        <v>18416032</v>
      </c>
      <c r="D307" s="123">
        <v>32</v>
      </c>
      <c r="E307" s="122">
        <v>1330.1401519999999</v>
      </c>
      <c r="F307" s="121">
        <f t="shared" ref="F307:F324" si="10">(E307*(100-$F$5))/100</f>
        <v>1330.1401519999999</v>
      </c>
    </row>
    <row r="308" spans="2:6" ht="14.25" customHeight="1" x14ac:dyDescent="0.3">
      <c r="B308" s="120" t="s">
        <v>407</v>
      </c>
      <c r="C308" s="112">
        <v>18416040</v>
      </c>
      <c r="D308" s="111">
        <v>40</v>
      </c>
      <c r="E308" s="110">
        <v>1454.4327840000003</v>
      </c>
      <c r="F308" s="109">
        <f t="shared" si="10"/>
        <v>1454.4327840000003</v>
      </c>
    </row>
    <row r="309" spans="2:6" ht="14.25" customHeight="1" x14ac:dyDescent="0.3">
      <c r="B309" s="113"/>
      <c r="C309" s="112">
        <v>18416050</v>
      </c>
      <c r="D309" s="111">
        <v>50</v>
      </c>
      <c r="E309" s="110">
        <v>2009.7720840000002</v>
      </c>
      <c r="F309" s="109">
        <f t="shared" si="10"/>
        <v>2009.7720839999999</v>
      </c>
    </row>
    <row r="310" spans="2:6" ht="14.25" customHeight="1" x14ac:dyDescent="0.3">
      <c r="B310" s="113"/>
      <c r="C310" s="112">
        <v>18416063</v>
      </c>
      <c r="D310" s="111">
        <v>63</v>
      </c>
      <c r="E310" s="110">
        <v>2808.3707840000006</v>
      </c>
      <c r="F310" s="109">
        <f t="shared" si="10"/>
        <v>2808.3707840000006</v>
      </c>
    </row>
    <row r="311" spans="2:6" ht="14.25" customHeight="1" x14ac:dyDescent="0.3">
      <c r="B311" s="106"/>
      <c r="C311" s="112">
        <v>18416075</v>
      </c>
      <c r="D311" s="111">
        <v>75</v>
      </c>
      <c r="E311" s="110">
        <v>3123.0462000000002</v>
      </c>
      <c r="F311" s="109">
        <f t="shared" si="10"/>
        <v>3123.0461999999998</v>
      </c>
    </row>
    <row r="312" spans="2:6" ht="14.25" customHeight="1" x14ac:dyDescent="0.3">
      <c r="B312" s="106"/>
      <c r="C312" s="112">
        <v>18416090</v>
      </c>
      <c r="D312" s="111">
        <v>90</v>
      </c>
      <c r="E312" s="110">
        <v>3498.5645560000003</v>
      </c>
      <c r="F312" s="109">
        <f t="shared" si="10"/>
        <v>3498.5645560000003</v>
      </c>
    </row>
    <row r="313" spans="2:6" ht="14.25" customHeight="1" x14ac:dyDescent="0.3">
      <c r="B313" s="106"/>
      <c r="C313" s="112">
        <v>18416110</v>
      </c>
      <c r="D313" s="111">
        <v>110</v>
      </c>
      <c r="E313" s="110">
        <v>4535.1642080000011</v>
      </c>
      <c r="F313" s="109">
        <f t="shared" si="10"/>
        <v>4535.1642080000011</v>
      </c>
    </row>
    <row r="314" spans="2:6" ht="14.25" customHeight="1" x14ac:dyDescent="0.3">
      <c r="B314" s="106"/>
      <c r="C314" s="112">
        <v>18416125</v>
      </c>
      <c r="D314" s="111">
        <v>125</v>
      </c>
      <c r="E314" s="110">
        <v>5201.5713680000008</v>
      </c>
      <c r="F314" s="109">
        <f t="shared" si="10"/>
        <v>5201.5713680000008</v>
      </c>
    </row>
    <row r="315" spans="2:6" ht="14.25" customHeight="1" x14ac:dyDescent="0.3">
      <c r="B315" s="106"/>
      <c r="C315" s="112">
        <v>18416140</v>
      </c>
      <c r="D315" s="111">
        <v>140</v>
      </c>
      <c r="E315" s="110">
        <v>5981.6531399999994</v>
      </c>
      <c r="F315" s="109">
        <f t="shared" si="10"/>
        <v>5981.6531399999985</v>
      </c>
    </row>
    <row r="316" spans="2:6" ht="14.25" customHeight="1" x14ac:dyDescent="0.3">
      <c r="B316" s="106"/>
      <c r="C316" s="112">
        <v>18416160</v>
      </c>
      <c r="D316" s="111">
        <v>160</v>
      </c>
      <c r="E316" s="110">
        <v>7155.7814320000007</v>
      </c>
      <c r="F316" s="109">
        <f t="shared" si="10"/>
        <v>7155.7814320000007</v>
      </c>
    </row>
    <row r="317" spans="2:6" ht="14.25" customHeight="1" x14ac:dyDescent="0.3">
      <c r="B317" s="106"/>
      <c r="C317" s="112">
        <v>18416180</v>
      </c>
      <c r="D317" s="111">
        <v>180</v>
      </c>
      <c r="E317" s="110">
        <v>11815.238272000002</v>
      </c>
      <c r="F317" s="109">
        <f t="shared" si="10"/>
        <v>11815.238272000002</v>
      </c>
    </row>
    <row r="318" spans="2:6" ht="14.25" customHeight="1" x14ac:dyDescent="0.3">
      <c r="B318" s="106"/>
      <c r="C318" s="112">
        <v>18416200</v>
      </c>
      <c r="D318" s="111">
        <v>200</v>
      </c>
      <c r="E318" s="110">
        <v>14338.012408000002</v>
      </c>
      <c r="F318" s="109">
        <f t="shared" si="10"/>
        <v>14338.012408000002</v>
      </c>
    </row>
    <row r="319" spans="2:6" ht="14.25" customHeight="1" x14ac:dyDescent="0.3">
      <c r="B319" s="106"/>
      <c r="C319" s="112">
        <v>18416225</v>
      </c>
      <c r="D319" s="111">
        <v>225</v>
      </c>
      <c r="E319" s="110">
        <v>17016.809640000003</v>
      </c>
      <c r="F319" s="109">
        <f t="shared" si="10"/>
        <v>17016.809640000003</v>
      </c>
    </row>
    <row r="320" spans="2:6" ht="14.25" customHeight="1" x14ac:dyDescent="0.3">
      <c r="B320" s="106"/>
      <c r="C320" s="112">
        <v>18416250</v>
      </c>
      <c r="D320" s="111">
        <v>250</v>
      </c>
      <c r="E320" s="110">
        <v>20594.700356000001</v>
      </c>
      <c r="F320" s="109">
        <f t="shared" si="10"/>
        <v>20594.700356000001</v>
      </c>
    </row>
    <row r="321" spans="2:6" ht="14.25" customHeight="1" x14ac:dyDescent="0.3">
      <c r="B321" s="106"/>
      <c r="C321" s="112">
        <v>18416280</v>
      </c>
      <c r="D321" s="111">
        <v>280</v>
      </c>
      <c r="E321" s="110">
        <v>25055.830560000002</v>
      </c>
      <c r="F321" s="109">
        <f t="shared" si="10"/>
        <v>25055.830560000002</v>
      </c>
    </row>
    <row r="322" spans="2:6" ht="14.25" customHeight="1" x14ac:dyDescent="0.3">
      <c r="B322" s="106"/>
      <c r="C322" s="112">
        <v>18416315</v>
      </c>
      <c r="D322" s="111">
        <v>315</v>
      </c>
      <c r="E322" s="110">
        <v>31095.663708000004</v>
      </c>
      <c r="F322" s="109">
        <f t="shared" si="10"/>
        <v>31095.663708</v>
      </c>
    </row>
    <row r="323" spans="2:6" ht="14.25" customHeight="1" x14ac:dyDescent="0.3">
      <c r="B323" s="106"/>
      <c r="C323" s="112">
        <v>18416355</v>
      </c>
      <c r="D323" s="111">
        <v>355</v>
      </c>
      <c r="E323" s="110">
        <v>44775.22404400001</v>
      </c>
      <c r="F323" s="109">
        <f t="shared" si="10"/>
        <v>44775.22404400001</v>
      </c>
    </row>
    <row r="324" spans="2:6" ht="14.25" customHeight="1" x14ac:dyDescent="0.3">
      <c r="B324" s="106"/>
      <c r="C324" s="112">
        <v>18416400</v>
      </c>
      <c r="D324" s="111">
        <v>400</v>
      </c>
      <c r="E324" s="110">
        <v>51333.362636000005</v>
      </c>
      <c r="F324" s="109">
        <f t="shared" si="10"/>
        <v>51333.362636000005</v>
      </c>
    </row>
    <row r="325" spans="2:6" ht="14.25" customHeight="1" x14ac:dyDescent="0.3">
      <c r="B325" s="106"/>
      <c r="C325" s="108">
        <v>18416450</v>
      </c>
      <c r="D325" s="107">
        <v>450</v>
      </c>
      <c r="E325" s="73" t="s">
        <v>302</v>
      </c>
      <c r="F325" s="72" t="s">
        <v>302</v>
      </c>
    </row>
    <row r="326" spans="2:6" ht="14.25" customHeight="1" x14ac:dyDescent="0.3">
      <c r="B326" s="106"/>
      <c r="C326" s="108">
        <v>18416500</v>
      </c>
      <c r="D326" s="107">
        <v>500</v>
      </c>
      <c r="E326" s="73" t="s">
        <v>302</v>
      </c>
      <c r="F326" s="72" t="s">
        <v>302</v>
      </c>
    </row>
    <row r="327" spans="2:6" ht="14.25" customHeight="1" x14ac:dyDescent="0.3">
      <c r="B327" s="106"/>
      <c r="C327" s="108">
        <v>18416560</v>
      </c>
      <c r="D327" s="107">
        <v>560</v>
      </c>
      <c r="E327" s="73" t="s">
        <v>302</v>
      </c>
      <c r="F327" s="72" t="s">
        <v>302</v>
      </c>
    </row>
    <row r="328" spans="2:6" ht="14.25" customHeight="1" x14ac:dyDescent="0.3">
      <c r="B328" s="106"/>
      <c r="C328" s="108">
        <v>18416630</v>
      </c>
      <c r="D328" s="107">
        <v>630</v>
      </c>
      <c r="E328" s="73" t="s">
        <v>302</v>
      </c>
      <c r="F328" s="72" t="s">
        <v>302</v>
      </c>
    </row>
    <row r="329" spans="2:6" ht="14.25" customHeight="1" x14ac:dyDescent="0.3">
      <c r="B329" s="106"/>
      <c r="C329" s="108">
        <v>18416710</v>
      </c>
      <c r="D329" s="107">
        <v>710</v>
      </c>
      <c r="E329" s="73" t="s">
        <v>302</v>
      </c>
      <c r="F329" s="72" t="s">
        <v>302</v>
      </c>
    </row>
    <row r="330" spans="2:6" ht="14.25" customHeight="1" x14ac:dyDescent="0.3">
      <c r="B330" s="106"/>
      <c r="C330" s="108">
        <v>18416800</v>
      </c>
      <c r="D330" s="107">
        <v>800</v>
      </c>
      <c r="E330" s="73" t="s">
        <v>302</v>
      </c>
      <c r="F330" s="72" t="s">
        <v>302</v>
      </c>
    </row>
    <row r="331" spans="2:6" ht="14.25" customHeight="1" x14ac:dyDescent="0.3">
      <c r="B331" s="106"/>
      <c r="C331" s="189" t="s">
        <v>213</v>
      </c>
      <c r="D331" s="189"/>
      <c r="E331" s="189"/>
      <c r="F331" s="190"/>
    </row>
    <row r="332" spans="2:6" ht="14.25" customHeight="1" x14ac:dyDescent="0.3">
      <c r="B332" s="106"/>
      <c r="C332" s="189"/>
      <c r="D332" s="189"/>
      <c r="E332" s="189"/>
      <c r="F332" s="190"/>
    </row>
    <row r="333" spans="2:6" ht="14.25" customHeight="1" x14ac:dyDescent="0.3">
      <c r="B333" s="106"/>
      <c r="C333" s="119">
        <v>18410032</v>
      </c>
      <c r="D333" s="118">
        <v>32</v>
      </c>
      <c r="E333" s="117" t="s">
        <v>302</v>
      </c>
      <c r="F333" s="116" t="s">
        <v>302</v>
      </c>
    </row>
    <row r="334" spans="2:6" ht="14.25" customHeight="1" x14ac:dyDescent="0.3">
      <c r="B334" s="113"/>
      <c r="C334" s="108">
        <v>18410040</v>
      </c>
      <c r="D334" s="107">
        <v>40</v>
      </c>
      <c r="E334" s="115" t="s">
        <v>302</v>
      </c>
      <c r="F334" s="114" t="s">
        <v>302</v>
      </c>
    </row>
    <row r="335" spans="2:6" ht="14.25" customHeight="1" x14ac:dyDescent="0.3">
      <c r="B335" s="113"/>
      <c r="C335" s="112">
        <v>18410050</v>
      </c>
      <c r="D335" s="111">
        <v>50</v>
      </c>
      <c r="E335" s="110">
        <v>1658.0515760000003</v>
      </c>
      <c r="F335" s="109">
        <f t="shared" ref="F335:F350" si="11">(E335*(100-$F$5))/100</f>
        <v>1658.0515760000003</v>
      </c>
    </row>
    <row r="336" spans="2:6" ht="14.25" customHeight="1" x14ac:dyDescent="0.3">
      <c r="B336" s="113"/>
      <c r="C336" s="112">
        <v>18410063</v>
      </c>
      <c r="D336" s="111">
        <v>63</v>
      </c>
      <c r="E336" s="110">
        <v>2440.7962800000005</v>
      </c>
      <c r="F336" s="109">
        <f t="shared" si="11"/>
        <v>2440.7962800000005</v>
      </c>
    </row>
    <row r="337" spans="2:6" ht="14.25" customHeight="1" x14ac:dyDescent="0.3">
      <c r="B337" s="106"/>
      <c r="C337" s="112">
        <v>18410075</v>
      </c>
      <c r="D337" s="111">
        <v>75</v>
      </c>
      <c r="E337" s="110">
        <v>2615.3250680000001</v>
      </c>
      <c r="F337" s="109">
        <f t="shared" si="11"/>
        <v>2615.3250680000001</v>
      </c>
    </row>
    <row r="338" spans="2:6" ht="14.25" customHeight="1" x14ac:dyDescent="0.3">
      <c r="B338" s="106"/>
      <c r="C338" s="112">
        <v>18410090</v>
      </c>
      <c r="D338" s="111">
        <v>90</v>
      </c>
      <c r="E338" s="110">
        <v>2855.9664800000005</v>
      </c>
      <c r="F338" s="109">
        <f t="shared" si="11"/>
        <v>2855.9664800000005</v>
      </c>
    </row>
    <row r="339" spans="2:6" ht="14.25" customHeight="1" x14ac:dyDescent="0.3">
      <c r="B339" s="106"/>
      <c r="C339" s="112">
        <v>18410110</v>
      </c>
      <c r="D339" s="111">
        <v>110</v>
      </c>
      <c r="E339" s="110">
        <v>3572.6097960000006</v>
      </c>
      <c r="F339" s="109">
        <f t="shared" si="11"/>
        <v>3572.6097960000006</v>
      </c>
    </row>
    <row r="340" spans="2:6" ht="14.25" customHeight="1" x14ac:dyDescent="0.3">
      <c r="B340" s="106"/>
      <c r="C340" s="112">
        <v>18410125</v>
      </c>
      <c r="D340" s="111">
        <v>125</v>
      </c>
      <c r="E340" s="110">
        <v>4138.4997000000003</v>
      </c>
      <c r="F340" s="109">
        <f t="shared" si="11"/>
        <v>4138.4997000000003</v>
      </c>
    </row>
    <row r="341" spans="2:6" ht="14.25" customHeight="1" x14ac:dyDescent="0.3">
      <c r="B341" s="106"/>
      <c r="C341" s="112">
        <v>18410140</v>
      </c>
      <c r="D341" s="111">
        <v>140</v>
      </c>
      <c r="E341" s="110">
        <v>4775.8056200000001</v>
      </c>
      <c r="F341" s="109">
        <f t="shared" si="11"/>
        <v>4775.8056200000001</v>
      </c>
    </row>
    <row r="342" spans="2:6" ht="14.25" customHeight="1" x14ac:dyDescent="0.3">
      <c r="B342" s="106"/>
      <c r="C342" s="112">
        <v>18410160</v>
      </c>
      <c r="D342" s="111">
        <v>160</v>
      </c>
      <c r="E342" s="110">
        <v>5391.9653879999996</v>
      </c>
      <c r="F342" s="109">
        <f t="shared" si="11"/>
        <v>5391.9653879999996</v>
      </c>
    </row>
    <row r="343" spans="2:6" ht="14.25" customHeight="1" x14ac:dyDescent="0.3">
      <c r="B343" s="106"/>
      <c r="C343" s="112">
        <v>18410180</v>
      </c>
      <c r="D343" s="111">
        <v>180</v>
      </c>
      <c r="E343" s="110">
        <v>8604.9332960000011</v>
      </c>
      <c r="F343" s="109">
        <f t="shared" si="11"/>
        <v>8604.9332960000011</v>
      </c>
    </row>
    <row r="344" spans="2:6" ht="14.25" customHeight="1" x14ac:dyDescent="0.3">
      <c r="B344" s="106"/>
      <c r="C344" s="112">
        <v>18410200</v>
      </c>
      <c r="D344" s="111">
        <v>200</v>
      </c>
      <c r="E344" s="110">
        <v>10344.940256</v>
      </c>
      <c r="F344" s="109">
        <f t="shared" si="11"/>
        <v>10344.940256</v>
      </c>
    </row>
    <row r="345" spans="2:6" ht="14.25" customHeight="1" x14ac:dyDescent="0.3">
      <c r="B345" s="106"/>
      <c r="C345" s="112">
        <v>18410225</v>
      </c>
      <c r="D345" s="111">
        <v>225</v>
      </c>
      <c r="E345" s="110">
        <v>12201.340940000002</v>
      </c>
      <c r="F345" s="109">
        <f t="shared" si="11"/>
        <v>12201.340940000002</v>
      </c>
    </row>
    <row r="346" spans="2:6" ht="14.25" customHeight="1" x14ac:dyDescent="0.3">
      <c r="B346" s="106"/>
      <c r="C346" s="112">
        <v>18410250</v>
      </c>
      <c r="D346" s="111">
        <v>250</v>
      </c>
      <c r="E346" s="110">
        <v>15393.128988000002</v>
      </c>
      <c r="F346" s="109">
        <f t="shared" si="11"/>
        <v>15393.128988000004</v>
      </c>
    </row>
    <row r="347" spans="2:6" ht="14.25" customHeight="1" x14ac:dyDescent="0.3">
      <c r="B347" s="106"/>
      <c r="C347" s="112">
        <v>18410280</v>
      </c>
      <c r="D347" s="111">
        <v>280</v>
      </c>
      <c r="E347" s="110">
        <v>17357.945836000003</v>
      </c>
      <c r="F347" s="109">
        <f t="shared" si="11"/>
        <v>17357.945836000003</v>
      </c>
    </row>
    <row r="348" spans="2:6" ht="14.25" customHeight="1" x14ac:dyDescent="0.3">
      <c r="B348" s="106"/>
      <c r="C348" s="112">
        <v>18410315</v>
      </c>
      <c r="D348" s="111">
        <v>315</v>
      </c>
      <c r="E348" s="110">
        <v>22667.910896000005</v>
      </c>
      <c r="F348" s="109">
        <f t="shared" si="11"/>
        <v>22667.910896000005</v>
      </c>
    </row>
    <row r="349" spans="2:6" ht="14.25" customHeight="1" x14ac:dyDescent="0.3">
      <c r="B349" s="106"/>
      <c r="C349" s="112">
        <v>18410355</v>
      </c>
      <c r="D349" s="111">
        <v>355</v>
      </c>
      <c r="E349" s="110">
        <v>29760.242636000003</v>
      </c>
      <c r="F349" s="109">
        <f t="shared" si="11"/>
        <v>29760.242636000003</v>
      </c>
    </row>
    <row r="350" spans="2:6" ht="14.25" customHeight="1" x14ac:dyDescent="0.3">
      <c r="B350" s="106"/>
      <c r="C350" s="112">
        <v>18410400</v>
      </c>
      <c r="D350" s="111">
        <v>400</v>
      </c>
      <c r="E350" s="110">
        <v>40611.005140000001</v>
      </c>
      <c r="F350" s="109">
        <f t="shared" si="11"/>
        <v>40611.005140000001</v>
      </c>
    </row>
    <row r="351" spans="2:6" ht="14.25" customHeight="1" x14ac:dyDescent="0.3">
      <c r="B351" s="106"/>
      <c r="C351" s="108">
        <v>18410450</v>
      </c>
      <c r="D351" s="107">
        <v>450</v>
      </c>
      <c r="E351" s="73" t="s">
        <v>302</v>
      </c>
      <c r="F351" s="72" t="s">
        <v>302</v>
      </c>
    </row>
    <row r="352" spans="2:6" ht="14.25" customHeight="1" x14ac:dyDescent="0.3">
      <c r="B352" s="106"/>
      <c r="C352" s="108">
        <v>18410500</v>
      </c>
      <c r="D352" s="107">
        <v>500</v>
      </c>
      <c r="E352" s="73" t="s">
        <v>302</v>
      </c>
      <c r="F352" s="72" t="s">
        <v>302</v>
      </c>
    </row>
    <row r="353" spans="2:6" ht="14.25" customHeight="1" x14ac:dyDescent="0.3">
      <c r="B353" s="106"/>
      <c r="C353" s="108">
        <v>18410560</v>
      </c>
      <c r="D353" s="107">
        <v>560</v>
      </c>
      <c r="E353" s="73" t="s">
        <v>302</v>
      </c>
      <c r="F353" s="72" t="s">
        <v>302</v>
      </c>
    </row>
    <row r="354" spans="2:6" ht="14.25" customHeight="1" x14ac:dyDescent="0.3">
      <c r="B354" s="106"/>
      <c r="C354" s="108">
        <v>18410630</v>
      </c>
      <c r="D354" s="107">
        <v>630</v>
      </c>
      <c r="E354" s="73" t="s">
        <v>302</v>
      </c>
      <c r="F354" s="72" t="s">
        <v>302</v>
      </c>
    </row>
    <row r="355" spans="2:6" ht="14.25" customHeight="1" x14ac:dyDescent="0.3">
      <c r="B355" s="106"/>
      <c r="C355" s="108">
        <v>18410710</v>
      </c>
      <c r="D355" s="107">
        <v>710</v>
      </c>
      <c r="E355" s="73" t="s">
        <v>302</v>
      </c>
      <c r="F355" s="72" t="s">
        <v>302</v>
      </c>
    </row>
    <row r="356" spans="2:6" ht="14.25" customHeight="1" x14ac:dyDescent="0.3">
      <c r="B356" s="106"/>
      <c r="C356" s="108">
        <v>18410800</v>
      </c>
      <c r="D356" s="107">
        <v>800</v>
      </c>
      <c r="E356" s="73" t="s">
        <v>302</v>
      </c>
      <c r="F356" s="72" t="s">
        <v>302</v>
      </c>
    </row>
    <row r="357" spans="2:6" ht="14.25" customHeight="1" x14ac:dyDescent="0.3">
      <c r="B357" s="106"/>
      <c r="C357" s="105"/>
      <c r="D357" s="104"/>
      <c r="E357" s="103"/>
      <c r="F357" s="102"/>
    </row>
    <row r="358" spans="2:6" ht="14.25" customHeight="1" thickBot="1" x14ac:dyDescent="0.35">
      <c r="B358" s="101"/>
      <c r="C358" s="100"/>
      <c r="D358" s="99"/>
      <c r="E358" s="98"/>
      <c r="F358" s="97"/>
    </row>
  </sheetData>
  <mergeCells count="18">
    <mergeCell ref="C271:F272"/>
    <mergeCell ref="C305:F306"/>
    <mergeCell ref="C331:F332"/>
    <mergeCell ref="C125:F126"/>
    <mergeCell ref="C151:F152"/>
    <mergeCell ref="C185:F186"/>
    <mergeCell ref="C211:F212"/>
    <mergeCell ref="C245:F246"/>
    <mergeCell ref="C8:F9"/>
    <mergeCell ref="C34:F35"/>
    <mergeCell ref="C64:F65"/>
    <mergeCell ref="C90:F91"/>
    <mergeCell ref="B2:F2"/>
    <mergeCell ref="B3:B5"/>
    <mergeCell ref="D3:D5"/>
    <mergeCell ref="F3:F4"/>
    <mergeCell ref="E3:E5"/>
    <mergeCell ref="C3:C5"/>
  </mergeCells>
  <printOptions horizontalCentered="1"/>
  <pageMargins left="0.59055118110236227" right="0.39370078740157483" top="0" bottom="1.1811023622047245" header="0" footer="0"/>
  <pageSetup paperSize="9" scale="85" orientation="portrait" r:id="rId1"/>
  <headerFooter scaleWithDoc="0">
    <oddFooter>&amp;L
&amp;"Calibri,Tučné"CLEVELINGS s.r.o.&amp;"Calibri,Obyčejné"
Míškovice 238
768 52 Míškovice&amp;C&amp;G&amp;R
&amp;"-,Obyčejné"Tel.:  +420 573 033 029
sales@clevelings.cz
www.clevelings.cz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FD7BA-21F3-4488-816A-0C4DD384D5B3}">
  <sheetPr>
    <tabColor theme="1" tint="0.499984740745262"/>
  </sheetPr>
  <dimension ref="B1:M161"/>
  <sheetViews>
    <sheetView tabSelected="1" zoomScaleNormal="100" workbookViewId="0">
      <pane ySplit="5" topLeftCell="A6" activePane="bottomLeft" state="frozen"/>
      <selection activeCell="J19" sqref="J19"/>
      <selection pane="bottomLeft"/>
    </sheetView>
  </sheetViews>
  <sheetFormatPr defaultColWidth="9.109375" defaultRowHeight="14.25" customHeight="1" x14ac:dyDescent="0.2"/>
  <cols>
    <col min="1" max="1" width="2.44140625" style="1" customWidth="1"/>
    <col min="2" max="2" width="35.6640625" style="6" customWidth="1"/>
    <col min="3" max="3" width="13.33203125" style="5" customWidth="1"/>
    <col min="4" max="4" width="15.6640625" style="4" customWidth="1"/>
    <col min="5" max="5" width="10.6640625" style="1" customWidth="1"/>
    <col min="6" max="6" width="14.6640625" style="3" customWidth="1"/>
    <col min="7" max="7" width="14.6640625" style="163" customWidth="1"/>
    <col min="8" max="8" width="0.88671875" style="1" customWidth="1"/>
    <col min="9" max="9" width="9.109375" style="1"/>
    <col min="10" max="10" width="12.109375" style="1" bestFit="1" customWidth="1"/>
    <col min="11" max="11" width="9.109375" style="4"/>
    <col min="12" max="12" width="9.109375" style="1"/>
    <col min="13" max="13" width="9.44140625" style="1" bestFit="1" customWidth="1"/>
    <col min="14" max="16384" width="9.109375" style="1"/>
  </cols>
  <sheetData>
    <row r="1" spans="2:7" ht="12.75" customHeight="1" x14ac:dyDescent="0.2"/>
    <row r="2" spans="2:7" ht="20.85" customHeight="1" x14ac:dyDescent="0.2">
      <c r="B2" s="237" t="s">
        <v>528</v>
      </c>
      <c r="C2" s="238"/>
      <c r="D2" s="238"/>
      <c r="E2" s="238"/>
      <c r="F2" s="238"/>
      <c r="G2" s="239"/>
    </row>
    <row r="3" spans="2:7" ht="14.25" customHeight="1" x14ac:dyDescent="0.2">
      <c r="B3" s="202" t="s">
        <v>527</v>
      </c>
      <c r="C3" s="191" t="s">
        <v>526</v>
      </c>
      <c r="D3" s="205" t="s">
        <v>525</v>
      </c>
      <c r="E3" s="191" t="s">
        <v>402</v>
      </c>
      <c r="F3" s="194" t="s">
        <v>401</v>
      </c>
      <c r="G3" s="197" t="s">
        <v>524</v>
      </c>
    </row>
    <row r="4" spans="2:7" ht="14.25" customHeight="1" x14ac:dyDescent="0.2">
      <c r="B4" s="240"/>
      <c r="C4" s="246"/>
      <c r="D4" s="244"/>
      <c r="E4" s="242"/>
      <c r="F4" s="195"/>
      <c r="G4" s="198"/>
    </row>
    <row r="5" spans="2:7" ht="14.25" customHeight="1" x14ac:dyDescent="0.2">
      <c r="B5" s="241"/>
      <c r="C5" s="247"/>
      <c r="D5" s="245"/>
      <c r="E5" s="243"/>
      <c r="F5" s="196"/>
      <c r="G5" s="184">
        <f>'[1]RABATOVÝ LIST '!J12</f>
        <v>0</v>
      </c>
    </row>
    <row r="6" spans="2:7" ht="14.25" customHeight="1" thickBot="1" x14ac:dyDescent="0.25">
      <c r="B6" s="183"/>
      <c r="C6" s="182"/>
      <c r="D6" s="181"/>
      <c r="E6" s="180"/>
      <c r="F6" s="179"/>
    </row>
    <row r="7" spans="2:7" ht="14.25" customHeight="1" x14ac:dyDescent="0.2">
      <c r="B7" s="177"/>
      <c r="C7" s="208" t="s">
        <v>490</v>
      </c>
      <c r="D7" s="208"/>
      <c r="E7" s="208"/>
      <c r="F7" s="208"/>
      <c r="G7" s="209"/>
    </row>
    <row r="8" spans="2:7" ht="14.25" customHeight="1" x14ac:dyDescent="0.2">
      <c r="B8" s="176"/>
      <c r="C8" s="210"/>
      <c r="D8" s="210"/>
      <c r="E8" s="210"/>
      <c r="F8" s="210"/>
      <c r="G8" s="211"/>
    </row>
    <row r="9" spans="2:7" ht="14.25" customHeight="1" x14ac:dyDescent="0.3">
      <c r="B9" s="176"/>
      <c r="C9" s="82" t="s">
        <v>523</v>
      </c>
      <c r="D9" s="82" t="s">
        <v>486</v>
      </c>
      <c r="E9" s="82">
        <v>1</v>
      </c>
      <c r="F9" s="81">
        <v>220.78740000000002</v>
      </c>
      <c r="G9" s="80">
        <f t="shared" ref="G9:G20" si="0">F9*(100-$G$5)/100</f>
        <v>220.78740000000002</v>
      </c>
    </row>
    <row r="10" spans="2:7" ht="14.25" customHeight="1" x14ac:dyDescent="0.3">
      <c r="B10" s="21" t="s">
        <v>494</v>
      </c>
      <c r="C10" s="19" t="s">
        <v>522</v>
      </c>
      <c r="D10" s="19" t="s">
        <v>484</v>
      </c>
      <c r="E10" s="19">
        <v>1</v>
      </c>
      <c r="F10" s="18">
        <v>267.89994800000005</v>
      </c>
      <c r="G10" s="17">
        <f t="shared" si="0"/>
        <v>267.89994800000005</v>
      </c>
    </row>
    <row r="11" spans="2:7" ht="14.25" customHeight="1" x14ac:dyDescent="0.3">
      <c r="B11" s="21" t="s">
        <v>521</v>
      </c>
      <c r="C11" s="19" t="s">
        <v>520</v>
      </c>
      <c r="D11" s="19" t="s">
        <v>482</v>
      </c>
      <c r="E11" s="19">
        <v>1</v>
      </c>
      <c r="F11" s="18">
        <v>338.54068000000007</v>
      </c>
      <c r="G11" s="17">
        <f t="shared" si="0"/>
        <v>338.54068000000007</v>
      </c>
    </row>
    <row r="12" spans="2:7" ht="14.25" customHeight="1" x14ac:dyDescent="0.3">
      <c r="B12" s="172"/>
      <c r="C12" s="19" t="s">
        <v>519</v>
      </c>
      <c r="D12" s="19" t="s">
        <v>480</v>
      </c>
      <c r="E12" s="19">
        <v>1</v>
      </c>
      <c r="F12" s="18">
        <v>393.01280800000001</v>
      </c>
      <c r="G12" s="17">
        <f t="shared" si="0"/>
        <v>393.01280800000001</v>
      </c>
    </row>
    <row r="13" spans="2:7" ht="14.25" customHeight="1" x14ac:dyDescent="0.3">
      <c r="B13" s="172"/>
      <c r="C13" s="19" t="s">
        <v>518</v>
      </c>
      <c r="D13" s="19" t="s">
        <v>478</v>
      </c>
      <c r="E13" s="19">
        <v>1</v>
      </c>
      <c r="F13" s="18">
        <v>476.91202000000004</v>
      </c>
      <c r="G13" s="17">
        <f t="shared" si="0"/>
        <v>476.91202000000004</v>
      </c>
    </row>
    <row r="14" spans="2:7" ht="14.25" customHeight="1" x14ac:dyDescent="0.3">
      <c r="B14" s="172"/>
      <c r="C14" s="19" t="s">
        <v>517</v>
      </c>
      <c r="D14" s="19" t="s">
        <v>476</v>
      </c>
      <c r="E14" s="19">
        <v>1</v>
      </c>
      <c r="F14" s="18">
        <v>543.13700400000005</v>
      </c>
      <c r="G14" s="17">
        <f t="shared" si="0"/>
        <v>543.13700400000005</v>
      </c>
    </row>
    <row r="15" spans="2:7" ht="14.25" customHeight="1" x14ac:dyDescent="0.3">
      <c r="B15" s="172"/>
      <c r="C15" s="19" t="s">
        <v>516</v>
      </c>
      <c r="D15" s="19" t="s">
        <v>474</v>
      </c>
      <c r="E15" s="19">
        <v>1</v>
      </c>
      <c r="F15" s="18">
        <v>662.37343600000008</v>
      </c>
      <c r="G15" s="17">
        <f t="shared" si="0"/>
        <v>662.37343600000008</v>
      </c>
    </row>
    <row r="16" spans="2:7" ht="14.25" customHeight="1" x14ac:dyDescent="0.3">
      <c r="B16" s="172"/>
      <c r="C16" s="19" t="s">
        <v>515</v>
      </c>
      <c r="D16" s="19" t="s">
        <v>472</v>
      </c>
      <c r="E16" s="19">
        <v>1</v>
      </c>
      <c r="F16" s="18">
        <v>906.71149200000013</v>
      </c>
      <c r="G16" s="17">
        <f t="shared" si="0"/>
        <v>906.71149200000013</v>
      </c>
    </row>
    <row r="17" spans="2:7" ht="14.25" customHeight="1" x14ac:dyDescent="0.3">
      <c r="B17" s="172"/>
      <c r="C17" s="19" t="s">
        <v>514</v>
      </c>
      <c r="D17" s="19" t="s">
        <v>470</v>
      </c>
      <c r="E17" s="19">
        <v>1</v>
      </c>
      <c r="F17" s="18">
        <v>906.71149200000013</v>
      </c>
      <c r="G17" s="17">
        <f t="shared" si="0"/>
        <v>906.71149200000013</v>
      </c>
    </row>
    <row r="18" spans="2:7" ht="14.25" customHeight="1" x14ac:dyDescent="0.3">
      <c r="B18" s="172"/>
      <c r="C18" s="19" t="s">
        <v>513</v>
      </c>
      <c r="D18" s="19" t="s">
        <v>468</v>
      </c>
      <c r="E18" s="19">
        <v>1</v>
      </c>
      <c r="F18" s="18">
        <v>1137.802304</v>
      </c>
      <c r="G18" s="17">
        <f t="shared" si="0"/>
        <v>1137.802304</v>
      </c>
    </row>
    <row r="19" spans="2:7" ht="14.25" customHeight="1" x14ac:dyDescent="0.3">
      <c r="B19" s="172"/>
      <c r="C19" s="19" t="s">
        <v>512</v>
      </c>
      <c r="D19" s="19" t="s">
        <v>466</v>
      </c>
      <c r="E19" s="19">
        <v>1</v>
      </c>
      <c r="F19" s="18">
        <v>1404.2191000000003</v>
      </c>
      <c r="G19" s="17">
        <f t="shared" si="0"/>
        <v>1404.2191000000003</v>
      </c>
    </row>
    <row r="20" spans="2:7" ht="14.25" customHeight="1" x14ac:dyDescent="0.3">
      <c r="B20" s="172"/>
      <c r="C20" s="19" t="s">
        <v>511</v>
      </c>
      <c r="D20" s="19" t="s">
        <v>464</v>
      </c>
      <c r="E20" s="19">
        <v>1</v>
      </c>
      <c r="F20" s="18">
        <v>1404.2191000000003</v>
      </c>
      <c r="G20" s="17">
        <f t="shared" si="0"/>
        <v>1404.2191000000003</v>
      </c>
    </row>
    <row r="21" spans="2:7" ht="14.25" customHeight="1" x14ac:dyDescent="0.3">
      <c r="B21" s="172"/>
      <c r="C21" s="14"/>
      <c r="D21" s="14"/>
      <c r="E21" s="14"/>
      <c r="F21" s="49"/>
      <c r="G21" s="48"/>
    </row>
    <row r="22" spans="2:7" ht="14.25" customHeight="1" x14ac:dyDescent="0.2">
      <c r="B22" s="172"/>
      <c r="C22" s="210" t="s">
        <v>379</v>
      </c>
      <c r="D22" s="210"/>
      <c r="E22" s="210"/>
      <c r="F22" s="210"/>
      <c r="G22" s="211"/>
    </row>
    <row r="23" spans="2:7" ht="14.25" customHeight="1" x14ac:dyDescent="0.2">
      <c r="B23" s="172"/>
      <c r="C23" s="210"/>
      <c r="D23" s="210"/>
      <c r="E23" s="210"/>
      <c r="F23" s="210"/>
      <c r="G23" s="211"/>
    </row>
    <row r="24" spans="2:7" ht="14.25" customHeight="1" x14ac:dyDescent="0.3">
      <c r="B24" s="176"/>
      <c r="C24" s="82" t="s">
        <v>510</v>
      </c>
      <c r="D24" s="82" t="s">
        <v>445</v>
      </c>
      <c r="E24" s="82">
        <v>1</v>
      </c>
      <c r="F24" s="81">
        <v>2031.2553160000002</v>
      </c>
      <c r="G24" s="80">
        <f t="shared" ref="G24:G30" si="1">F24*(100-$G$5)/100</f>
        <v>2031.2553160000002</v>
      </c>
    </row>
    <row r="25" spans="2:7" ht="14.25" customHeight="1" x14ac:dyDescent="0.3">
      <c r="B25" s="176"/>
      <c r="C25" s="19" t="s">
        <v>509</v>
      </c>
      <c r="D25" s="19" t="s">
        <v>443</v>
      </c>
      <c r="E25" s="19">
        <v>1</v>
      </c>
      <c r="F25" s="18">
        <v>2031.2553160000002</v>
      </c>
      <c r="G25" s="17">
        <f t="shared" si="1"/>
        <v>2031.2553160000002</v>
      </c>
    </row>
    <row r="26" spans="2:7" ht="14.25" customHeight="1" x14ac:dyDescent="0.3">
      <c r="B26" s="172"/>
      <c r="C26" s="19" t="s">
        <v>508</v>
      </c>
      <c r="D26" s="19" t="s">
        <v>441</v>
      </c>
      <c r="E26" s="19">
        <v>1</v>
      </c>
      <c r="F26" s="18">
        <v>2921.7757320000005</v>
      </c>
      <c r="G26" s="17">
        <f t="shared" si="1"/>
        <v>2921.7757320000005</v>
      </c>
    </row>
    <row r="27" spans="2:7" ht="14.25" customHeight="1" x14ac:dyDescent="0.3">
      <c r="B27" s="172"/>
      <c r="C27" s="19" t="s">
        <v>507</v>
      </c>
      <c r="D27" s="19" t="s">
        <v>439</v>
      </c>
      <c r="E27" s="19">
        <v>1</v>
      </c>
      <c r="F27" s="18">
        <v>2921.7757320000005</v>
      </c>
      <c r="G27" s="17">
        <f t="shared" si="1"/>
        <v>2921.7757320000005</v>
      </c>
    </row>
    <row r="28" spans="2:7" ht="14.25" customHeight="1" x14ac:dyDescent="0.3">
      <c r="B28" s="172"/>
      <c r="C28" s="19" t="s">
        <v>506</v>
      </c>
      <c r="D28" s="19" t="s">
        <v>437</v>
      </c>
      <c r="E28" s="19">
        <v>1</v>
      </c>
      <c r="F28" s="18">
        <v>4483.5010800000009</v>
      </c>
      <c r="G28" s="17">
        <f t="shared" si="1"/>
        <v>4483.5010800000009</v>
      </c>
    </row>
    <row r="29" spans="2:7" ht="14.25" customHeight="1" x14ac:dyDescent="0.3">
      <c r="B29" s="172"/>
      <c r="C29" s="19" t="s">
        <v>505</v>
      </c>
      <c r="D29" s="19" t="s">
        <v>435</v>
      </c>
      <c r="E29" s="19">
        <v>1</v>
      </c>
      <c r="F29" s="18">
        <v>9772.1514480000005</v>
      </c>
      <c r="G29" s="17">
        <f t="shared" si="1"/>
        <v>9772.1514480000005</v>
      </c>
    </row>
    <row r="30" spans="2:7" ht="14.25" customHeight="1" x14ac:dyDescent="0.3">
      <c r="B30" s="172"/>
      <c r="C30" s="19" t="s">
        <v>504</v>
      </c>
      <c r="D30" s="19" t="s">
        <v>433</v>
      </c>
      <c r="E30" s="19">
        <v>1</v>
      </c>
      <c r="F30" s="18">
        <v>11124.853488000001</v>
      </c>
      <c r="G30" s="17">
        <f t="shared" si="1"/>
        <v>11124.853488000001</v>
      </c>
    </row>
    <row r="31" spans="2:7" ht="14.25" customHeight="1" x14ac:dyDescent="0.3">
      <c r="B31" s="172"/>
      <c r="C31" s="235"/>
      <c r="D31" s="235"/>
      <c r="E31" s="235"/>
      <c r="F31" s="235"/>
      <c r="G31" s="236"/>
    </row>
    <row r="32" spans="2:7" ht="14.25" customHeight="1" x14ac:dyDescent="0.2">
      <c r="B32" s="172"/>
      <c r="C32" s="210" t="s">
        <v>278</v>
      </c>
      <c r="D32" s="210"/>
      <c r="E32" s="210"/>
      <c r="F32" s="210"/>
      <c r="G32" s="211"/>
    </row>
    <row r="33" spans="2:10" ht="14.25" customHeight="1" x14ac:dyDescent="0.2">
      <c r="B33" s="172"/>
      <c r="C33" s="210"/>
      <c r="D33" s="210"/>
      <c r="E33" s="210"/>
      <c r="F33" s="210"/>
      <c r="G33" s="211"/>
    </row>
    <row r="34" spans="2:10" ht="14.25" customHeight="1" x14ac:dyDescent="0.3">
      <c r="B34" s="176"/>
      <c r="C34" s="82" t="s">
        <v>503</v>
      </c>
      <c r="D34" s="82" t="s">
        <v>445</v>
      </c>
      <c r="E34" s="82">
        <v>1</v>
      </c>
      <c r="F34" s="81">
        <v>2633.291432</v>
      </c>
      <c r="G34" s="80">
        <f>F34*(100-$G$5)/100</f>
        <v>2633.291432</v>
      </c>
    </row>
    <row r="35" spans="2:10" ht="14.25" customHeight="1" x14ac:dyDescent="0.3">
      <c r="B35" s="176"/>
      <c r="C35" s="19" t="s">
        <v>502</v>
      </c>
      <c r="D35" s="19" t="s">
        <v>443</v>
      </c>
      <c r="E35" s="19">
        <v>1</v>
      </c>
      <c r="F35" s="18">
        <v>2633.291432</v>
      </c>
      <c r="G35" s="17">
        <f>F35*(100-$G$5)/100</f>
        <v>2633.291432</v>
      </c>
    </row>
    <row r="36" spans="2:10" ht="14.25" customHeight="1" x14ac:dyDescent="0.3">
      <c r="B36" s="172"/>
      <c r="C36" s="19" t="s">
        <v>501</v>
      </c>
      <c r="D36" s="19" t="s">
        <v>441</v>
      </c>
      <c r="E36" s="19">
        <v>1</v>
      </c>
      <c r="F36" s="18">
        <v>3638.6212960000007</v>
      </c>
      <c r="G36" s="17">
        <f>F36*(100-$G$5)/100</f>
        <v>3638.6212960000003</v>
      </c>
    </row>
    <row r="37" spans="2:10" ht="14.25" customHeight="1" x14ac:dyDescent="0.3">
      <c r="B37" s="172"/>
      <c r="C37" s="19" t="s">
        <v>500</v>
      </c>
      <c r="D37" s="19" t="s">
        <v>439</v>
      </c>
      <c r="E37" s="19">
        <v>1</v>
      </c>
      <c r="F37" s="18">
        <v>3638.6212960000007</v>
      </c>
      <c r="G37" s="17">
        <f>F37*(100-$G$5)/100</f>
        <v>3638.6212960000003</v>
      </c>
    </row>
    <row r="38" spans="2:10" ht="14.25" customHeight="1" x14ac:dyDescent="0.3">
      <c r="B38" s="172"/>
      <c r="C38" s="19" t="s">
        <v>499</v>
      </c>
      <c r="D38" s="19" t="s">
        <v>437</v>
      </c>
      <c r="E38" s="19">
        <v>1</v>
      </c>
      <c r="F38" s="18">
        <v>5961.3272160000006</v>
      </c>
      <c r="G38" s="17">
        <f>F38*(100-$G$5)/100</f>
        <v>5961.3272160000006</v>
      </c>
    </row>
    <row r="39" spans="2:10" ht="14.25" customHeight="1" x14ac:dyDescent="0.3">
      <c r="B39" s="172"/>
      <c r="C39" s="68" t="s">
        <v>498</v>
      </c>
      <c r="D39" s="68" t="s">
        <v>435</v>
      </c>
      <c r="E39" s="68">
        <v>1</v>
      </c>
      <c r="F39" s="73" t="s">
        <v>302</v>
      </c>
      <c r="G39" s="72" t="s">
        <v>302</v>
      </c>
    </row>
    <row r="40" spans="2:10" ht="14.25" customHeight="1" x14ac:dyDescent="0.3">
      <c r="B40" s="172"/>
      <c r="C40" s="68" t="s">
        <v>497</v>
      </c>
      <c r="D40" s="68" t="s">
        <v>433</v>
      </c>
      <c r="E40" s="68">
        <v>1</v>
      </c>
      <c r="F40" s="73" t="s">
        <v>302</v>
      </c>
      <c r="G40" s="72" t="s">
        <v>302</v>
      </c>
    </row>
    <row r="41" spans="2:10" ht="14.25" customHeight="1" x14ac:dyDescent="0.3">
      <c r="B41" s="172"/>
      <c r="C41" s="235"/>
      <c r="D41" s="235"/>
      <c r="E41" s="235"/>
      <c r="F41" s="235"/>
      <c r="G41" s="236"/>
    </row>
    <row r="42" spans="2:10" ht="14.25" customHeight="1" thickBot="1" x14ac:dyDescent="0.35">
      <c r="B42" s="170"/>
      <c r="C42" s="248"/>
      <c r="D42" s="248"/>
      <c r="E42" s="248"/>
      <c r="F42" s="248"/>
      <c r="G42" s="249"/>
    </row>
    <row r="43" spans="2:10" ht="14.25" customHeight="1" thickBot="1" x14ac:dyDescent="0.25">
      <c r="B43" s="183"/>
      <c r="C43" s="182"/>
      <c r="D43" s="181"/>
      <c r="E43" s="180"/>
      <c r="F43" s="179"/>
    </row>
    <row r="44" spans="2:10" ht="14.25" customHeight="1" x14ac:dyDescent="0.2">
      <c r="B44" s="56"/>
      <c r="C44" s="208" t="s">
        <v>496</v>
      </c>
      <c r="D44" s="208"/>
      <c r="E44" s="208"/>
      <c r="F44" s="208"/>
      <c r="G44" s="209"/>
    </row>
    <row r="45" spans="2:10" ht="14.25" customHeight="1" x14ac:dyDescent="0.2">
      <c r="B45" s="62"/>
      <c r="C45" s="210"/>
      <c r="D45" s="210"/>
      <c r="E45" s="210"/>
      <c r="F45" s="210"/>
      <c r="G45" s="211"/>
    </row>
    <row r="46" spans="2:10" ht="14.25" customHeight="1" x14ac:dyDescent="0.2">
      <c r="B46" s="62"/>
      <c r="C46" s="210"/>
      <c r="D46" s="210"/>
      <c r="E46" s="210"/>
      <c r="F46" s="210"/>
      <c r="G46" s="211"/>
    </row>
    <row r="47" spans="2:10" ht="14.25" customHeight="1" x14ac:dyDescent="0.3">
      <c r="B47" s="172"/>
      <c r="C47" s="82">
        <v>17816032</v>
      </c>
      <c r="D47" s="82" t="s">
        <v>484</v>
      </c>
      <c r="E47" s="82">
        <v>1</v>
      </c>
      <c r="F47" s="81">
        <v>263.46172799999999</v>
      </c>
      <c r="G47" s="80">
        <f>F47*(100-$G$5)/100</f>
        <v>263.46172799999999</v>
      </c>
      <c r="J47" s="164"/>
    </row>
    <row r="48" spans="2:10" ht="14.25" customHeight="1" x14ac:dyDescent="0.3">
      <c r="B48" s="21" t="s">
        <v>494</v>
      </c>
      <c r="C48" s="19">
        <v>17816040</v>
      </c>
      <c r="D48" s="19" t="s">
        <v>482</v>
      </c>
      <c r="E48" s="19">
        <v>1</v>
      </c>
      <c r="F48" s="18">
        <v>382.69816000000009</v>
      </c>
      <c r="G48" s="17">
        <f>F48*(100-$G$5)/100</f>
        <v>382.69816000000009</v>
      </c>
      <c r="J48" s="164"/>
    </row>
    <row r="49" spans="2:10" ht="14.25" customHeight="1" x14ac:dyDescent="0.3">
      <c r="B49" s="21" t="s">
        <v>493</v>
      </c>
      <c r="C49" s="19">
        <v>17816050</v>
      </c>
      <c r="D49" s="19" t="s">
        <v>480</v>
      </c>
      <c r="E49" s="19">
        <v>1</v>
      </c>
      <c r="F49" s="18">
        <v>428.32755600000002</v>
      </c>
      <c r="G49" s="17">
        <f>F49*(100-$G$5)/100</f>
        <v>428.32755600000002</v>
      </c>
      <c r="J49" s="164"/>
    </row>
    <row r="50" spans="2:10" ht="14.25" customHeight="1" x14ac:dyDescent="0.3">
      <c r="B50" s="172"/>
      <c r="C50" s="19">
        <v>17816063</v>
      </c>
      <c r="D50" s="19" t="s">
        <v>478</v>
      </c>
      <c r="E50" s="19">
        <v>1</v>
      </c>
      <c r="F50" s="18">
        <v>498.99076000000008</v>
      </c>
      <c r="G50" s="17">
        <f>F50*(100-$G$5)/100</f>
        <v>498.99076000000008</v>
      </c>
      <c r="J50" s="164"/>
    </row>
    <row r="51" spans="2:10" ht="14.25" customHeight="1" x14ac:dyDescent="0.3">
      <c r="B51" s="172"/>
      <c r="C51" s="235"/>
      <c r="D51" s="235"/>
      <c r="E51" s="235"/>
      <c r="F51" s="235"/>
      <c r="G51" s="236"/>
      <c r="J51" s="164"/>
    </row>
    <row r="52" spans="2:10" ht="14.25" customHeight="1" x14ac:dyDescent="0.2">
      <c r="B52" s="172"/>
      <c r="C52" s="210" t="s">
        <v>490</v>
      </c>
      <c r="D52" s="210"/>
      <c r="E52" s="210"/>
      <c r="F52" s="210"/>
      <c r="G52" s="211"/>
      <c r="J52" s="164"/>
    </row>
    <row r="53" spans="2:10" ht="14.25" customHeight="1" x14ac:dyDescent="0.2">
      <c r="B53" s="172"/>
      <c r="C53" s="210"/>
      <c r="D53" s="210"/>
      <c r="E53" s="210"/>
      <c r="F53" s="210"/>
      <c r="G53" s="211"/>
      <c r="J53" s="164"/>
    </row>
    <row r="54" spans="2:10" ht="14.25" customHeight="1" x14ac:dyDescent="0.3">
      <c r="B54" s="172"/>
      <c r="C54" s="82">
        <v>17816075</v>
      </c>
      <c r="D54" s="82" t="s">
        <v>476</v>
      </c>
      <c r="E54" s="82">
        <v>1</v>
      </c>
      <c r="F54" s="81">
        <v>596.13721599999997</v>
      </c>
      <c r="G54" s="80">
        <f t="shared" ref="G54:G60" si="2">F54*(100-$G$5)/100</f>
        <v>596.13721599999997</v>
      </c>
      <c r="J54" s="164"/>
    </row>
    <row r="55" spans="2:10" ht="14.25" customHeight="1" x14ac:dyDescent="0.3">
      <c r="B55" s="172"/>
      <c r="C55" s="19">
        <v>17816090</v>
      </c>
      <c r="D55" s="19" t="s">
        <v>474</v>
      </c>
      <c r="E55" s="19">
        <v>1</v>
      </c>
      <c r="F55" s="18">
        <v>709.47474799999998</v>
      </c>
      <c r="G55" s="17">
        <f t="shared" si="2"/>
        <v>709.47474799999998</v>
      </c>
      <c r="J55" s="164"/>
    </row>
    <row r="56" spans="2:10" ht="14.25" customHeight="1" x14ac:dyDescent="0.3">
      <c r="B56" s="172"/>
      <c r="C56" s="82">
        <v>17816110</v>
      </c>
      <c r="D56" s="82" t="s">
        <v>472</v>
      </c>
      <c r="E56" s="82">
        <v>1</v>
      </c>
      <c r="F56" s="81">
        <v>747.73332800000003</v>
      </c>
      <c r="G56" s="80">
        <f t="shared" si="2"/>
        <v>747.73332800000003</v>
      </c>
      <c r="J56" s="164"/>
    </row>
    <row r="57" spans="2:10" ht="14.25" customHeight="1" x14ac:dyDescent="0.3">
      <c r="B57" s="172"/>
      <c r="C57" s="19">
        <v>17816125</v>
      </c>
      <c r="D57" s="19" t="s">
        <v>470</v>
      </c>
      <c r="E57" s="19">
        <v>1</v>
      </c>
      <c r="F57" s="18">
        <v>1177.5328000000002</v>
      </c>
      <c r="G57" s="17">
        <f t="shared" si="2"/>
        <v>1177.5328000000002</v>
      </c>
      <c r="J57" s="164"/>
    </row>
    <row r="58" spans="2:10" ht="14.25" customHeight="1" x14ac:dyDescent="0.3">
      <c r="B58" s="172"/>
      <c r="C58" s="82">
        <v>17816140</v>
      </c>
      <c r="D58" s="82" t="s">
        <v>468</v>
      </c>
      <c r="E58" s="82">
        <v>1</v>
      </c>
      <c r="F58" s="81">
        <v>1127.4988920000001</v>
      </c>
      <c r="G58" s="80">
        <f t="shared" si="2"/>
        <v>1127.4988920000001</v>
      </c>
      <c r="J58" s="164"/>
    </row>
    <row r="59" spans="2:10" ht="14.25" customHeight="1" x14ac:dyDescent="0.3">
      <c r="B59" s="172"/>
      <c r="C59" s="19">
        <v>17816160</v>
      </c>
      <c r="D59" s="19" t="s">
        <v>466</v>
      </c>
      <c r="E59" s="19">
        <v>1</v>
      </c>
      <c r="F59" s="18">
        <v>1277.6230880000001</v>
      </c>
      <c r="G59" s="17">
        <f t="shared" si="2"/>
        <v>1277.6230880000001</v>
      </c>
      <c r="J59" s="164"/>
    </row>
    <row r="60" spans="2:10" ht="14.25" customHeight="1" x14ac:dyDescent="0.3">
      <c r="B60" s="172"/>
      <c r="C60" s="19">
        <v>17816180</v>
      </c>
      <c r="D60" s="19" t="s">
        <v>464</v>
      </c>
      <c r="E60" s="19">
        <v>1</v>
      </c>
      <c r="F60" s="18">
        <v>1355.6571080000001</v>
      </c>
      <c r="G60" s="17">
        <f t="shared" si="2"/>
        <v>1355.6571080000001</v>
      </c>
      <c r="J60" s="164"/>
    </row>
    <row r="61" spans="2:10" ht="14.25" customHeight="1" x14ac:dyDescent="0.3">
      <c r="B61" s="172"/>
      <c r="C61" s="235"/>
      <c r="D61" s="235"/>
      <c r="E61" s="235"/>
      <c r="F61" s="235"/>
      <c r="G61" s="236"/>
      <c r="J61" s="164"/>
    </row>
    <row r="62" spans="2:10" ht="14.25" customHeight="1" x14ac:dyDescent="0.2">
      <c r="B62" s="172"/>
      <c r="C62" s="210" t="s">
        <v>495</v>
      </c>
      <c r="D62" s="210"/>
      <c r="E62" s="210"/>
      <c r="F62" s="210"/>
      <c r="G62" s="211"/>
      <c r="J62" s="164"/>
    </row>
    <row r="63" spans="2:10" ht="14.25" customHeight="1" x14ac:dyDescent="0.2">
      <c r="B63" s="172"/>
      <c r="C63" s="210"/>
      <c r="D63" s="210"/>
      <c r="E63" s="210"/>
      <c r="F63" s="210"/>
      <c r="G63" s="211"/>
      <c r="J63" s="164"/>
    </row>
    <row r="64" spans="2:10" ht="14.25" customHeight="1" x14ac:dyDescent="0.3">
      <c r="B64" s="172"/>
      <c r="C64" s="82">
        <v>17825075</v>
      </c>
      <c r="D64" s="82" t="s">
        <v>476</v>
      </c>
      <c r="E64" s="82">
        <v>1</v>
      </c>
      <c r="F64" s="81">
        <v>1104.6673400000002</v>
      </c>
      <c r="G64" s="80">
        <f t="shared" ref="G64:G69" si="3">F64*(100-$G$5)/100</f>
        <v>1104.6673400000002</v>
      </c>
      <c r="J64" s="164"/>
    </row>
    <row r="65" spans="2:13" ht="14.25" customHeight="1" x14ac:dyDescent="0.3">
      <c r="B65" s="21" t="s">
        <v>494</v>
      </c>
      <c r="C65" s="19">
        <v>17825090</v>
      </c>
      <c r="D65" s="19" t="s">
        <v>474</v>
      </c>
      <c r="E65" s="19">
        <v>1</v>
      </c>
      <c r="F65" s="18">
        <v>1391.8707360000001</v>
      </c>
      <c r="G65" s="17">
        <f t="shared" si="3"/>
        <v>1391.8707360000001</v>
      </c>
      <c r="J65" s="164"/>
    </row>
    <row r="66" spans="2:13" ht="14.25" customHeight="1" x14ac:dyDescent="0.3">
      <c r="B66" s="21" t="s">
        <v>493</v>
      </c>
      <c r="C66" s="19">
        <v>17825110</v>
      </c>
      <c r="D66" s="19" t="s">
        <v>492</v>
      </c>
      <c r="E66" s="19">
        <v>1</v>
      </c>
      <c r="F66" s="18">
        <v>1839.1983680000003</v>
      </c>
      <c r="G66" s="17">
        <f t="shared" si="3"/>
        <v>1839.1983680000003</v>
      </c>
      <c r="J66" s="164"/>
    </row>
    <row r="67" spans="2:13" ht="14.25" customHeight="1" x14ac:dyDescent="0.3">
      <c r="B67" s="172"/>
      <c r="C67" s="19">
        <v>17825125</v>
      </c>
      <c r="D67" s="19" t="s">
        <v>470</v>
      </c>
      <c r="E67" s="19">
        <v>1</v>
      </c>
      <c r="F67" s="18">
        <v>1839.1983680000003</v>
      </c>
      <c r="G67" s="17">
        <f t="shared" si="3"/>
        <v>1839.1983680000003</v>
      </c>
      <c r="J67" s="164"/>
    </row>
    <row r="68" spans="2:13" ht="14.25" customHeight="1" x14ac:dyDescent="0.3">
      <c r="B68" s="172"/>
      <c r="C68" s="19">
        <v>17825140</v>
      </c>
      <c r="D68" s="19" t="s">
        <v>468</v>
      </c>
      <c r="E68" s="19">
        <v>1</v>
      </c>
      <c r="F68" s="18">
        <v>2574.886704</v>
      </c>
      <c r="G68" s="17">
        <f t="shared" si="3"/>
        <v>2574.886704</v>
      </c>
      <c r="J68" s="164"/>
    </row>
    <row r="69" spans="2:13" ht="14.25" customHeight="1" x14ac:dyDescent="0.3">
      <c r="B69" s="172"/>
      <c r="C69" s="19">
        <v>17825160</v>
      </c>
      <c r="D69" s="19" t="s">
        <v>466</v>
      </c>
      <c r="E69" s="19">
        <v>1</v>
      </c>
      <c r="F69" s="18">
        <v>3244.3388200000004</v>
      </c>
      <c r="G69" s="17">
        <f t="shared" si="3"/>
        <v>3244.3388200000004</v>
      </c>
      <c r="J69" s="164"/>
    </row>
    <row r="70" spans="2:13" ht="14.25" customHeight="1" x14ac:dyDescent="0.3">
      <c r="B70" s="172"/>
      <c r="C70" s="235"/>
      <c r="D70" s="235"/>
      <c r="E70" s="235"/>
      <c r="F70" s="235"/>
      <c r="G70" s="236"/>
      <c r="J70" s="164"/>
    </row>
    <row r="71" spans="2:13" ht="14.25" customHeight="1" x14ac:dyDescent="0.2">
      <c r="B71" s="172"/>
      <c r="C71" s="210" t="s">
        <v>379</v>
      </c>
      <c r="D71" s="210"/>
      <c r="E71" s="210"/>
      <c r="F71" s="210"/>
      <c r="G71" s="211"/>
      <c r="J71" s="164"/>
    </row>
    <row r="72" spans="2:13" ht="14.25" customHeight="1" x14ac:dyDescent="0.2">
      <c r="B72" s="172"/>
      <c r="C72" s="210"/>
      <c r="D72" s="210"/>
      <c r="E72" s="210"/>
      <c r="F72" s="210"/>
      <c r="G72" s="211"/>
      <c r="J72" s="164"/>
    </row>
    <row r="73" spans="2:13" ht="14.25" customHeight="1" x14ac:dyDescent="0.3">
      <c r="B73" s="172"/>
      <c r="C73" s="82">
        <v>17810200</v>
      </c>
      <c r="D73" s="82" t="s">
        <v>445</v>
      </c>
      <c r="E73" s="82">
        <v>1</v>
      </c>
      <c r="F73" s="81">
        <v>1725.1080240000001</v>
      </c>
      <c r="G73" s="80">
        <f t="shared" ref="G73:G85" si="4">F73*(100-$G$5)/100</f>
        <v>1725.1080240000001</v>
      </c>
      <c r="J73" s="164"/>
    </row>
    <row r="74" spans="2:13" ht="14.25" customHeight="1" x14ac:dyDescent="0.3">
      <c r="B74" s="172"/>
      <c r="C74" s="19">
        <v>17810225</v>
      </c>
      <c r="D74" s="19" t="s">
        <v>443</v>
      </c>
      <c r="E74" s="19">
        <v>1</v>
      </c>
      <c r="F74" s="18">
        <v>1920.872852</v>
      </c>
      <c r="G74" s="88">
        <f t="shared" si="4"/>
        <v>1920.8728519999997</v>
      </c>
      <c r="J74" s="164"/>
    </row>
    <row r="75" spans="2:13" ht="14.25" customHeight="1" x14ac:dyDescent="0.3">
      <c r="B75" s="172"/>
      <c r="C75" s="19">
        <v>17810250</v>
      </c>
      <c r="D75" s="19" t="s">
        <v>441</v>
      </c>
      <c r="E75" s="19">
        <v>1</v>
      </c>
      <c r="F75" s="18">
        <v>2257.9416160000001</v>
      </c>
      <c r="G75" s="17">
        <f t="shared" si="4"/>
        <v>2257.9416160000001</v>
      </c>
      <c r="J75" s="164"/>
    </row>
    <row r="76" spans="2:13" ht="14.25" customHeight="1" x14ac:dyDescent="0.3">
      <c r="B76" s="172"/>
      <c r="C76" s="19">
        <v>17810280</v>
      </c>
      <c r="D76" s="19" t="s">
        <v>439</v>
      </c>
      <c r="E76" s="19">
        <v>1</v>
      </c>
      <c r="F76" s="18">
        <v>2141.6602520000001</v>
      </c>
      <c r="G76" s="17">
        <f t="shared" si="4"/>
        <v>2141.6602520000001</v>
      </c>
      <c r="J76" s="164"/>
    </row>
    <row r="77" spans="2:13" ht="14.25" customHeight="1" x14ac:dyDescent="0.3">
      <c r="B77" s="172"/>
      <c r="C77" s="19">
        <v>17810315</v>
      </c>
      <c r="D77" s="19" t="s">
        <v>437</v>
      </c>
      <c r="E77" s="19">
        <v>1</v>
      </c>
      <c r="F77" s="18">
        <v>2659.7746840000004</v>
      </c>
      <c r="G77" s="17">
        <f t="shared" si="4"/>
        <v>2659.7746840000009</v>
      </c>
      <c r="J77" s="164"/>
    </row>
    <row r="78" spans="2:13" ht="14.25" customHeight="1" x14ac:dyDescent="0.3">
      <c r="B78" s="172"/>
      <c r="C78" s="19">
        <v>17810355</v>
      </c>
      <c r="D78" s="19" t="s">
        <v>435</v>
      </c>
      <c r="E78" s="19">
        <v>1</v>
      </c>
      <c r="F78" s="18">
        <v>4387.8377760000003</v>
      </c>
      <c r="G78" s="17">
        <f t="shared" si="4"/>
        <v>4387.8377760000003</v>
      </c>
      <c r="J78" s="164"/>
    </row>
    <row r="79" spans="2:13" ht="14.25" customHeight="1" x14ac:dyDescent="0.3">
      <c r="B79" s="172"/>
      <c r="C79" s="19">
        <v>17810400</v>
      </c>
      <c r="D79" s="19" t="s">
        <v>433</v>
      </c>
      <c r="E79" s="19">
        <v>1</v>
      </c>
      <c r="F79" s="18">
        <v>5187.0881640000007</v>
      </c>
      <c r="G79" s="17">
        <f t="shared" si="4"/>
        <v>5187.0881640000007</v>
      </c>
      <c r="J79" s="164"/>
      <c r="M79" s="2"/>
    </row>
    <row r="80" spans="2:13" ht="14.25" customHeight="1" x14ac:dyDescent="0.3">
      <c r="B80" s="172"/>
      <c r="C80" s="82">
        <v>17810450</v>
      </c>
      <c r="D80" s="82" t="s">
        <v>431</v>
      </c>
      <c r="E80" s="82">
        <v>1</v>
      </c>
      <c r="F80" s="81">
        <v>8753.574340000001</v>
      </c>
      <c r="G80" s="80">
        <f t="shared" si="4"/>
        <v>8753.574340000001</v>
      </c>
      <c r="J80" s="164"/>
      <c r="M80" s="2"/>
    </row>
    <row r="81" spans="2:13" ht="14.25" customHeight="1" x14ac:dyDescent="0.3">
      <c r="B81" s="172"/>
      <c r="C81" s="19">
        <v>17810500</v>
      </c>
      <c r="D81" s="19" t="s">
        <v>429</v>
      </c>
      <c r="E81" s="19">
        <v>1</v>
      </c>
      <c r="F81" s="18">
        <v>7999.9421120000006</v>
      </c>
      <c r="G81" s="17">
        <f t="shared" si="4"/>
        <v>7999.9421120000006</v>
      </c>
      <c r="J81" s="164"/>
      <c r="M81" s="2"/>
    </row>
    <row r="82" spans="2:13" ht="14.25" customHeight="1" x14ac:dyDescent="0.3">
      <c r="B82" s="172"/>
      <c r="C82" s="19">
        <v>17810560</v>
      </c>
      <c r="D82" s="19" t="s">
        <v>427</v>
      </c>
      <c r="E82" s="19">
        <v>1</v>
      </c>
      <c r="F82" s="18">
        <v>11213.168448000002</v>
      </c>
      <c r="G82" s="17">
        <f t="shared" si="4"/>
        <v>11213.168448000004</v>
      </c>
      <c r="J82" s="164"/>
      <c r="M82" s="2"/>
    </row>
    <row r="83" spans="2:13" ht="14.25" customHeight="1" x14ac:dyDescent="0.3">
      <c r="B83" s="172"/>
      <c r="C83" s="82">
        <v>17810630</v>
      </c>
      <c r="D83" s="82" t="s">
        <v>425</v>
      </c>
      <c r="E83" s="82">
        <v>1</v>
      </c>
      <c r="F83" s="81">
        <v>8830.1252080000013</v>
      </c>
      <c r="G83" s="80">
        <f t="shared" si="4"/>
        <v>8830.1252080000013</v>
      </c>
      <c r="J83" s="164"/>
      <c r="M83" s="2"/>
    </row>
    <row r="84" spans="2:13" ht="14.25" customHeight="1" x14ac:dyDescent="0.3">
      <c r="B84" s="172"/>
      <c r="C84" s="19">
        <v>17810710</v>
      </c>
      <c r="D84" s="19" t="s">
        <v>423</v>
      </c>
      <c r="E84" s="19">
        <v>1</v>
      </c>
      <c r="F84" s="18">
        <v>11922.654432000001</v>
      </c>
      <c r="G84" s="17">
        <f t="shared" si="4"/>
        <v>11922.654432000001</v>
      </c>
      <c r="J84" s="164"/>
      <c r="M84" s="2"/>
    </row>
    <row r="85" spans="2:13" ht="14.25" customHeight="1" x14ac:dyDescent="0.3">
      <c r="B85" s="172"/>
      <c r="C85" s="19">
        <v>17810800</v>
      </c>
      <c r="D85" s="19" t="s">
        <v>421</v>
      </c>
      <c r="E85" s="19">
        <v>1</v>
      </c>
      <c r="F85" s="18">
        <v>15879.209584000002</v>
      </c>
      <c r="G85" s="17">
        <f t="shared" si="4"/>
        <v>15879.209584000002</v>
      </c>
      <c r="J85" s="164"/>
      <c r="M85" s="2"/>
    </row>
    <row r="86" spans="2:13" ht="14.25" customHeight="1" x14ac:dyDescent="0.3">
      <c r="B86" s="172"/>
      <c r="C86" s="68">
        <v>17810900</v>
      </c>
      <c r="D86" s="68" t="s">
        <v>419</v>
      </c>
      <c r="E86" s="68">
        <v>1</v>
      </c>
      <c r="F86" s="73" t="s">
        <v>302</v>
      </c>
      <c r="G86" s="72" t="s">
        <v>302</v>
      </c>
      <c r="J86" s="164"/>
      <c r="M86" s="2"/>
    </row>
    <row r="87" spans="2:13" ht="14.25" customHeight="1" x14ac:dyDescent="0.3">
      <c r="B87" s="172"/>
      <c r="C87" s="68">
        <v>178101000</v>
      </c>
      <c r="D87" s="68" t="s">
        <v>417</v>
      </c>
      <c r="E87" s="68">
        <v>1</v>
      </c>
      <c r="F87" s="73" t="s">
        <v>302</v>
      </c>
      <c r="G87" s="72" t="s">
        <v>302</v>
      </c>
      <c r="J87" s="164"/>
      <c r="M87" s="2"/>
    </row>
    <row r="88" spans="2:13" ht="14.25" customHeight="1" x14ac:dyDescent="0.3">
      <c r="B88" s="172"/>
      <c r="C88" s="235"/>
      <c r="D88" s="235"/>
      <c r="E88" s="235"/>
      <c r="F88" s="235"/>
      <c r="G88" s="236"/>
      <c r="J88" s="164"/>
      <c r="M88" s="2"/>
    </row>
    <row r="89" spans="2:13" ht="14.25" customHeight="1" x14ac:dyDescent="0.2">
      <c r="B89" s="172"/>
      <c r="C89" s="210" t="s">
        <v>399</v>
      </c>
      <c r="D89" s="210"/>
      <c r="E89" s="210"/>
      <c r="F89" s="210"/>
      <c r="G89" s="211"/>
      <c r="J89" s="164"/>
      <c r="M89" s="2"/>
    </row>
    <row r="90" spans="2:13" ht="14.25" customHeight="1" x14ac:dyDescent="0.2">
      <c r="B90" s="172" t="s">
        <v>491</v>
      </c>
      <c r="C90" s="210"/>
      <c r="D90" s="210"/>
      <c r="E90" s="210"/>
      <c r="F90" s="210"/>
      <c r="G90" s="211"/>
      <c r="J90" s="164"/>
      <c r="M90" s="2"/>
    </row>
    <row r="91" spans="2:13" ht="14.25" customHeight="1" x14ac:dyDescent="0.3">
      <c r="B91" s="172"/>
      <c r="C91" s="82">
        <v>17816200</v>
      </c>
      <c r="D91" s="82" t="s">
        <v>445</v>
      </c>
      <c r="E91" s="82">
        <v>1</v>
      </c>
      <c r="F91" s="81">
        <v>1725.1080240000001</v>
      </c>
      <c r="G91" s="80">
        <f t="shared" ref="G91:G101" si="5">F91*(100-$G$5)/100</f>
        <v>1725.1080240000001</v>
      </c>
      <c r="J91" s="164"/>
      <c r="M91" s="2"/>
    </row>
    <row r="92" spans="2:13" ht="14.25" customHeight="1" x14ac:dyDescent="0.3">
      <c r="B92" s="172"/>
      <c r="C92" s="19">
        <v>17816225</v>
      </c>
      <c r="D92" s="19" t="s">
        <v>443</v>
      </c>
      <c r="E92" s="19">
        <v>1</v>
      </c>
      <c r="F92" s="18">
        <v>1920.872852</v>
      </c>
      <c r="G92" s="17">
        <f t="shared" si="5"/>
        <v>1920.8728519999997</v>
      </c>
      <c r="J92" s="164"/>
      <c r="M92" s="2"/>
    </row>
    <row r="93" spans="2:13" ht="14.25" customHeight="1" x14ac:dyDescent="0.3">
      <c r="B93" s="172"/>
      <c r="C93" s="19">
        <v>17816250</v>
      </c>
      <c r="D93" s="19" t="s">
        <v>441</v>
      </c>
      <c r="E93" s="19">
        <v>1</v>
      </c>
      <c r="F93" s="18">
        <v>2450.7626120000004</v>
      </c>
      <c r="G93" s="17">
        <f t="shared" si="5"/>
        <v>2450.7626120000004</v>
      </c>
      <c r="J93" s="164"/>
      <c r="M93" s="2"/>
    </row>
    <row r="94" spans="2:13" ht="14.25" customHeight="1" x14ac:dyDescent="0.3">
      <c r="B94" s="172"/>
      <c r="C94" s="19">
        <v>17816280</v>
      </c>
      <c r="D94" s="19" t="s">
        <v>439</v>
      </c>
      <c r="E94" s="19">
        <v>1</v>
      </c>
      <c r="F94" s="18">
        <v>2333.0093320000001</v>
      </c>
      <c r="G94" s="17">
        <f t="shared" si="5"/>
        <v>2333.0093320000001</v>
      </c>
      <c r="J94" s="164"/>
      <c r="M94" s="2"/>
    </row>
    <row r="95" spans="2:13" ht="14.25" customHeight="1" x14ac:dyDescent="0.3">
      <c r="B95" s="172"/>
      <c r="C95" s="19">
        <v>17816315</v>
      </c>
      <c r="D95" s="19" t="s">
        <v>437</v>
      </c>
      <c r="E95" s="19">
        <v>1</v>
      </c>
      <c r="F95" s="18">
        <v>3279.4625560000004</v>
      </c>
      <c r="G95" s="17">
        <f t="shared" si="5"/>
        <v>3279.4625560000004</v>
      </c>
      <c r="J95" s="164"/>
      <c r="M95" s="2"/>
    </row>
    <row r="96" spans="2:13" ht="14.25" customHeight="1" x14ac:dyDescent="0.3">
      <c r="B96" s="172"/>
      <c r="C96" s="19">
        <v>17816355</v>
      </c>
      <c r="D96" s="19" t="s">
        <v>435</v>
      </c>
      <c r="E96" s="19">
        <v>1</v>
      </c>
      <c r="F96" s="18">
        <v>6210.0810200000005</v>
      </c>
      <c r="G96" s="17">
        <f t="shared" si="5"/>
        <v>6210.0810200000005</v>
      </c>
      <c r="J96" s="164"/>
      <c r="M96" s="2"/>
    </row>
    <row r="97" spans="2:13" ht="14.25" customHeight="1" x14ac:dyDescent="0.3">
      <c r="B97" s="172"/>
      <c r="C97" s="19">
        <v>17816400</v>
      </c>
      <c r="D97" s="19" t="s">
        <v>433</v>
      </c>
      <c r="E97" s="19">
        <v>1</v>
      </c>
      <c r="F97" s="18">
        <v>7532.2323760000008</v>
      </c>
      <c r="G97" s="17">
        <f t="shared" si="5"/>
        <v>7532.2323760000008</v>
      </c>
      <c r="J97" s="164"/>
      <c r="M97" s="2"/>
    </row>
    <row r="98" spans="2:13" ht="14.25" customHeight="1" x14ac:dyDescent="0.3">
      <c r="B98" s="172"/>
      <c r="C98" s="19">
        <v>17816450</v>
      </c>
      <c r="D98" s="19" t="s">
        <v>431</v>
      </c>
      <c r="E98" s="19">
        <v>1</v>
      </c>
      <c r="F98" s="18">
        <v>12713.241864000001</v>
      </c>
      <c r="G98" s="17">
        <f t="shared" si="5"/>
        <v>12713.241864000003</v>
      </c>
      <c r="J98" s="164"/>
      <c r="M98" s="2"/>
    </row>
    <row r="99" spans="2:13" ht="14.25" customHeight="1" x14ac:dyDescent="0.3">
      <c r="B99" s="172"/>
      <c r="C99" s="19">
        <v>17816500</v>
      </c>
      <c r="D99" s="19" t="s">
        <v>429</v>
      </c>
      <c r="E99" s="19">
        <v>1</v>
      </c>
      <c r="F99" s="18">
        <v>15319.252288000001</v>
      </c>
      <c r="G99" s="17">
        <f t="shared" si="5"/>
        <v>15319.252288000001</v>
      </c>
      <c r="J99" s="164"/>
      <c r="M99" s="2"/>
    </row>
    <row r="100" spans="2:13" ht="14.25" customHeight="1" x14ac:dyDescent="0.3">
      <c r="B100" s="172"/>
      <c r="C100" s="82">
        <v>17816560</v>
      </c>
      <c r="D100" s="82" t="s">
        <v>427</v>
      </c>
      <c r="E100" s="82">
        <v>1</v>
      </c>
      <c r="F100" s="81">
        <v>23818.117744000003</v>
      </c>
      <c r="G100" s="80">
        <f t="shared" si="5"/>
        <v>23818.117744000003</v>
      </c>
      <c r="J100" s="164"/>
      <c r="M100" s="2"/>
    </row>
    <row r="101" spans="2:13" ht="14.25" customHeight="1" x14ac:dyDescent="0.3">
      <c r="B101" s="172"/>
      <c r="C101" s="19">
        <v>17816630</v>
      </c>
      <c r="D101" s="19" t="s">
        <v>425</v>
      </c>
      <c r="E101" s="19">
        <v>1</v>
      </c>
      <c r="F101" s="18">
        <v>25756.788420000004</v>
      </c>
      <c r="G101" s="17">
        <f t="shared" si="5"/>
        <v>25756.788420000008</v>
      </c>
      <c r="J101" s="164"/>
      <c r="M101" s="2"/>
    </row>
    <row r="102" spans="2:13" ht="14.25" customHeight="1" x14ac:dyDescent="0.3">
      <c r="B102" s="172"/>
      <c r="C102" s="68">
        <v>17816710</v>
      </c>
      <c r="D102" s="68" t="s">
        <v>423</v>
      </c>
      <c r="E102" s="68">
        <v>1</v>
      </c>
      <c r="F102" s="73" t="s">
        <v>302</v>
      </c>
      <c r="G102" s="72" t="s">
        <v>302</v>
      </c>
      <c r="J102" s="164"/>
      <c r="M102" s="2"/>
    </row>
    <row r="103" spans="2:13" ht="14.25" customHeight="1" x14ac:dyDescent="0.3">
      <c r="B103" s="172"/>
      <c r="C103" s="68">
        <v>17816800</v>
      </c>
      <c r="D103" s="68" t="s">
        <v>421</v>
      </c>
      <c r="E103" s="68">
        <v>1</v>
      </c>
      <c r="F103" s="73" t="s">
        <v>302</v>
      </c>
      <c r="G103" s="72" t="s">
        <v>302</v>
      </c>
      <c r="J103" s="164"/>
    </row>
    <row r="104" spans="2:13" ht="14.25" customHeight="1" x14ac:dyDescent="0.3">
      <c r="B104" s="172"/>
      <c r="C104" s="68">
        <v>17816900</v>
      </c>
      <c r="D104" s="68" t="s">
        <v>419</v>
      </c>
      <c r="E104" s="68">
        <v>1</v>
      </c>
      <c r="F104" s="73" t="s">
        <v>302</v>
      </c>
      <c r="G104" s="72" t="s">
        <v>302</v>
      </c>
      <c r="J104" s="164"/>
    </row>
    <row r="105" spans="2:13" ht="14.25" customHeight="1" x14ac:dyDescent="0.3">
      <c r="B105" s="172"/>
      <c r="C105" s="68">
        <v>17816000</v>
      </c>
      <c r="D105" s="68" t="s">
        <v>417</v>
      </c>
      <c r="E105" s="68">
        <v>1</v>
      </c>
      <c r="F105" s="73" t="s">
        <v>302</v>
      </c>
      <c r="G105" s="72" t="s">
        <v>302</v>
      </c>
      <c r="J105" s="164"/>
    </row>
    <row r="106" spans="2:13" ht="14.25" customHeight="1" thickBot="1" x14ac:dyDescent="0.35">
      <c r="B106" s="170"/>
      <c r="C106" s="9"/>
      <c r="D106" s="9"/>
      <c r="E106" s="9"/>
      <c r="F106" s="169"/>
      <c r="G106" s="168"/>
      <c r="J106" s="164"/>
    </row>
    <row r="107" spans="2:13" ht="14.25" customHeight="1" thickBot="1" x14ac:dyDescent="0.35">
      <c r="B107" s="167"/>
      <c r="C107" s="29"/>
      <c r="D107" s="29"/>
      <c r="E107" s="29"/>
      <c r="F107" s="178"/>
      <c r="G107" s="178"/>
      <c r="J107" s="164"/>
    </row>
    <row r="108" spans="2:13" ht="14.25" customHeight="1" x14ac:dyDescent="0.2">
      <c r="B108" s="177"/>
      <c r="C108" s="208" t="s">
        <v>490</v>
      </c>
      <c r="D108" s="208"/>
      <c r="E108" s="208"/>
      <c r="F108" s="208"/>
      <c r="G108" s="209"/>
      <c r="J108" s="164"/>
    </row>
    <row r="109" spans="2:13" ht="14.25" customHeight="1" x14ac:dyDescent="0.2">
      <c r="B109" s="176"/>
      <c r="C109" s="210"/>
      <c r="D109" s="210"/>
      <c r="E109" s="210"/>
      <c r="F109" s="210"/>
      <c r="G109" s="211"/>
      <c r="J109" s="164"/>
    </row>
    <row r="110" spans="2:13" ht="14.25" customHeight="1" x14ac:dyDescent="0.3">
      <c r="B110" s="176"/>
      <c r="C110" s="175" t="s">
        <v>489</v>
      </c>
      <c r="D110" s="175" t="s">
        <v>488</v>
      </c>
      <c r="E110" s="175">
        <v>1</v>
      </c>
      <c r="F110" s="174" t="s">
        <v>302</v>
      </c>
      <c r="G110" s="173" t="s">
        <v>302</v>
      </c>
      <c r="J110" s="164"/>
    </row>
    <row r="111" spans="2:13" ht="14.25" customHeight="1" x14ac:dyDescent="0.3">
      <c r="B111" s="21" t="s">
        <v>462</v>
      </c>
      <c r="C111" s="68" t="s">
        <v>487</v>
      </c>
      <c r="D111" s="68" t="s">
        <v>486</v>
      </c>
      <c r="E111" s="68">
        <v>1</v>
      </c>
      <c r="F111" s="73" t="s">
        <v>302</v>
      </c>
      <c r="G111" s="72" t="s">
        <v>302</v>
      </c>
      <c r="J111" s="164"/>
    </row>
    <row r="112" spans="2:13" ht="14.25" customHeight="1" x14ac:dyDescent="0.3">
      <c r="B112" s="21" t="s">
        <v>460</v>
      </c>
      <c r="C112" s="175" t="s">
        <v>485</v>
      </c>
      <c r="D112" s="175" t="s">
        <v>484</v>
      </c>
      <c r="E112" s="175">
        <v>1</v>
      </c>
      <c r="F112" s="174" t="s">
        <v>302</v>
      </c>
      <c r="G112" s="173" t="s">
        <v>302</v>
      </c>
      <c r="J112" s="164"/>
    </row>
    <row r="113" spans="2:10" ht="14.25" customHeight="1" x14ac:dyDescent="0.3">
      <c r="B113" s="172"/>
      <c r="C113" s="175" t="s">
        <v>483</v>
      </c>
      <c r="D113" s="175" t="s">
        <v>482</v>
      </c>
      <c r="E113" s="175">
        <v>1</v>
      </c>
      <c r="F113" s="73" t="s">
        <v>302</v>
      </c>
      <c r="G113" s="72" t="s">
        <v>302</v>
      </c>
      <c r="J113" s="164"/>
    </row>
    <row r="114" spans="2:10" ht="14.25" customHeight="1" x14ac:dyDescent="0.3">
      <c r="B114" s="172"/>
      <c r="C114" s="175" t="s">
        <v>481</v>
      </c>
      <c r="D114" s="175" t="s">
        <v>480</v>
      </c>
      <c r="E114" s="175">
        <v>1</v>
      </c>
      <c r="F114" s="174" t="s">
        <v>302</v>
      </c>
      <c r="G114" s="173" t="s">
        <v>302</v>
      </c>
      <c r="J114" s="164"/>
    </row>
    <row r="115" spans="2:10" ht="14.25" customHeight="1" x14ac:dyDescent="0.3">
      <c r="B115" s="172"/>
      <c r="C115" s="175" t="s">
        <v>479</v>
      </c>
      <c r="D115" s="175" t="s">
        <v>478</v>
      </c>
      <c r="E115" s="175">
        <v>1</v>
      </c>
      <c r="F115" s="73" t="s">
        <v>302</v>
      </c>
      <c r="G115" s="72" t="s">
        <v>302</v>
      </c>
      <c r="J115" s="164"/>
    </row>
    <row r="116" spans="2:10" ht="14.25" customHeight="1" x14ac:dyDescent="0.3">
      <c r="B116" s="172"/>
      <c r="C116" s="175" t="s">
        <v>477</v>
      </c>
      <c r="D116" s="175" t="s">
        <v>476</v>
      </c>
      <c r="E116" s="175">
        <v>1</v>
      </c>
      <c r="F116" s="174" t="s">
        <v>302</v>
      </c>
      <c r="G116" s="173" t="s">
        <v>302</v>
      </c>
      <c r="J116" s="164"/>
    </row>
    <row r="117" spans="2:10" ht="14.25" customHeight="1" x14ac:dyDescent="0.3">
      <c r="B117" s="172"/>
      <c r="C117" s="175" t="s">
        <v>475</v>
      </c>
      <c r="D117" s="175" t="s">
        <v>474</v>
      </c>
      <c r="E117" s="175">
        <v>1</v>
      </c>
      <c r="F117" s="73" t="s">
        <v>302</v>
      </c>
      <c r="G117" s="72" t="s">
        <v>302</v>
      </c>
      <c r="J117" s="164"/>
    </row>
    <row r="118" spans="2:10" ht="14.25" customHeight="1" x14ac:dyDescent="0.3">
      <c r="B118" s="172"/>
      <c r="C118" s="175" t="s">
        <v>473</v>
      </c>
      <c r="D118" s="175" t="s">
        <v>472</v>
      </c>
      <c r="E118" s="175">
        <v>1</v>
      </c>
      <c r="F118" s="174" t="s">
        <v>302</v>
      </c>
      <c r="G118" s="173" t="s">
        <v>302</v>
      </c>
      <c r="J118" s="164"/>
    </row>
    <row r="119" spans="2:10" ht="14.25" customHeight="1" x14ac:dyDescent="0.3">
      <c r="B119" s="172"/>
      <c r="C119" s="175" t="s">
        <v>471</v>
      </c>
      <c r="D119" s="175" t="s">
        <v>470</v>
      </c>
      <c r="E119" s="175">
        <v>1</v>
      </c>
      <c r="F119" s="73" t="s">
        <v>302</v>
      </c>
      <c r="G119" s="72" t="s">
        <v>302</v>
      </c>
      <c r="J119" s="164"/>
    </row>
    <row r="120" spans="2:10" ht="14.25" customHeight="1" x14ac:dyDescent="0.3">
      <c r="B120" s="172"/>
      <c r="C120" s="175" t="s">
        <v>469</v>
      </c>
      <c r="D120" s="175" t="s">
        <v>468</v>
      </c>
      <c r="E120" s="175">
        <v>1</v>
      </c>
      <c r="F120" s="174" t="s">
        <v>302</v>
      </c>
      <c r="G120" s="173" t="s">
        <v>302</v>
      </c>
      <c r="J120" s="164"/>
    </row>
    <row r="121" spans="2:10" ht="14.25" customHeight="1" x14ac:dyDescent="0.3">
      <c r="B121" s="172"/>
      <c r="C121" s="175" t="s">
        <v>467</v>
      </c>
      <c r="D121" s="175" t="s">
        <v>466</v>
      </c>
      <c r="E121" s="175">
        <v>1</v>
      </c>
      <c r="F121" s="73" t="s">
        <v>302</v>
      </c>
      <c r="G121" s="72" t="s">
        <v>302</v>
      </c>
      <c r="J121" s="164"/>
    </row>
    <row r="122" spans="2:10" ht="14.25" customHeight="1" x14ac:dyDescent="0.3">
      <c r="B122" s="172"/>
      <c r="C122" s="175" t="s">
        <v>465</v>
      </c>
      <c r="D122" s="175" t="s">
        <v>464</v>
      </c>
      <c r="E122" s="175">
        <v>1</v>
      </c>
      <c r="F122" s="73" t="s">
        <v>302</v>
      </c>
      <c r="G122" s="72" t="s">
        <v>302</v>
      </c>
      <c r="J122" s="164"/>
    </row>
    <row r="123" spans="2:10" ht="14.25" customHeight="1" x14ac:dyDescent="0.3">
      <c r="B123" s="172"/>
      <c r="C123" s="235"/>
      <c r="D123" s="235"/>
      <c r="E123" s="235"/>
      <c r="F123" s="235"/>
      <c r="G123" s="236"/>
      <c r="J123" s="164"/>
    </row>
    <row r="124" spans="2:10" ht="14.25" customHeight="1" x14ac:dyDescent="0.2">
      <c r="B124" s="172"/>
      <c r="C124" s="210" t="s">
        <v>379</v>
      </c>
      <c r="D124" s="210"/>
      <c r="E124" s="210"/>
      <c r="F124" s="210"/>
      <c r="G124" s="211"/>
      <c r="J124" s="164"/>
    </row>
    <row r="125" spans="2:10" ht="14.25" customHeight="1" x14ac:dyDescent="0.2">
      <c r="B125" s="172"/>
      <c r="C125" s="233"/>
      <c r="D125" s="233"/>
      <c r="E125" s="233"/>
      <c r="F125" s="233"/>
      <c r="G125" s="234"/>
      <c r="J125" s="164"/>
    </row>
    <row r="126" spans="2:10" ht="14.25" customHeight="1" x14ac:dyDescent="0.3">
      <c r="B126" s="172"/>
      <c r="C126" s="175" t="s">
        <v>463</v>
      </c>
      <c r="D126" s="175" t="s">
        <v>445</v>
      </c>
      <c r="E126" s="175">
        <v>1</v>
      </c>
      <c r="F126" s="174" t="s">
        <v>302</v>
      </c>
      <c r="G126" s="173" t="s">
        <v>302</v>
      </c>
      <c r="J126" s="164"/>
    </row>
    <row r="127" spans="2:10" ht="14.25" customHeight="1" x14ac:dyDescent="0.3">
      <c r="B127" s="21" t="s">
        <v>462</v>
      </c>
      <c r="C127" s="68" t="s">
        <v>461</v>
      </c>
      <c r="D127" s="68" t="s">
        <v>443</v>
      </c>
      <c r="E127" s="68">
        <v>1</v>
      </c>
      <c r="F127" s="73" t="s">
        <v>302</v>
      </c>
      <c r="G127" s="72" t="s">
        <v>302</v>
      </c>
      <c r="J127" s="164"/>
    </row>
    <row r="128" spans="2:10" ht="14.25" customHeight="1" x14ac:dyDescent="0.3">
      <c r="B128" s="21" t="s">
        <v>460</v>
      </c>
      <c r="C128" s="68" t="s">
        <v>459</v>
      </c>
      <c r="D128" s="68" t="s">
        <v>441</v>
      </c>
      <c r="E128" s="68">
        <v>1</v>
      </c>
      <c r="F128" s="174" t="s">
        <v>302</v>
      </c>
      <c r="G128" s="173" t="s">
        <v>302</v>
      </c>
      <c r="J128" s="164"/>
    </row>
    <row r="129" spans="2:10" ht="14.25" customHeight="1" x14ac:dyDescent="0.3">
      <c r="B129" s="172"/>
      <c r="C129" s="68" t="s">
        <v>458</v>
      </c>
      <c r="D129" s="68" t="s">
        <v>439</v>
      </c>
      <c r="E129" s="68">
        <v>1</v>
      </c>
      <c r="F129" s="73" t="s">
        <v>302</v>
      </c>
      <c r="G129" s="72" t="s">
        <v>302</v>
      </c>
      <c r="J129" s="164"/>
    </row>
    <row r="130" spans="2:10" ht="14.25" customHeight="1" x14ac:dyDescent="0.3">
      <c r="B130" s="172"/>
      <c r="C130" s="68" t="s">
        <v>457</v>
      </c>
      <c r="D130" s="68" t="s">
        <v>437</v>
      </c>
      <c r="E130" s="68">
        <v>1</v>
      </c>
      <c r="F130" s="174" t="s">
        <v>302</v>
      </c>
      <c r="G130" s="173" t="s">
        <v>302</v>
      </c>
      <c r="J130" s="164"/>
    </row>
    <row r="131" spans="2:10" ht="14.25" customHeight="1" x14ac:dyDescent="0.3">
      <c r="B131" s="172"/>
      <c r="C131" s="68" t="s">
        <v>456</v>
      </c>
      <c r="D131" s="68" t="s">
        <v>435</v>
      </c>
      <c r="E131" s="68">
        <v>1</v>
      </c>
      <c r="F131" s="73" t="s">
        <v>302</v>
      </c>
      <c r="G131" s="72" t="s">
        <v>302</v>
      </c>
      <c r="J131" s="164"/>
    </row>
    <row r="132" spans="2:10" ht="14.25" customHeight="1" x14ac:dyDescent="0.3">
      <c r="B132" s="172"/>
      <c r="C132" s="68" t="s">
        <v>455</v>
      </c>
      <c r="D132" s="68" t="s">
        <v>433</v>
      </c>
      <c r="E132" s="68">
        <v>1</v>
      </c>
      <c r="F132" s="174" t="s">
        <v>302</v>
      </c>
      <c r="G132" s="173" t="s">
        <v>302</v>
      </c>
      <c r="J132" s="164"/>
    </row>
    <row r="133" spans="2:10" ht="14.25" customHeight="1" x14ac:dyDescent="0.3">
      <c r="B133" s="172"/>
      <c r="C133" s="68" t="s">
        <v>454</v>
      </c>
      <c r="D133" s="68" t="s">
        <v>431</v>
      </c>
      <c r="E133" s="68">
        <v>1</v>
      </c>
      <c r="F133" s="73" t="s">
        <v>302</v>
      </c>
      <c r="G133" s="72" t="s">
        <v>302</v>
      </c>
      <c r="J133" s="164"/>
    </row>
    <row r="134" spans="2:10" ht="14.25" customHeight="1" x14ac:dyDescent="0.3">
      <c r="B134" s="172"/>
      <c r="C134" s="68" t="s">
        <v>453</v>
      </c>
      <c r="D134" s="68" t="s">
        <v>429</v>
      </c>
      <c r="E134" s="68">
        <v>1</v>
      </c>
      <c r="F134" s="174" t="s">
        <v>302</v>
      </c>
      <c r="G134" s="173" t="s">
        <v>302</v>
      </c>
      <c r="J134" s="164"/>
    </row>
    <row r="135" spans="2:10" ht="14.25" customHeight="1" x14ac:dyDescent="0.3">
      <c r="B135" s="172"/>
      <c r="C135" s="68" t="s">
        <v>452</v>
      </c>
      <c r="D135" s="68" t="s">
        <v>427</v>
      </c>
      <c r="E135" s="68">
        <v>1</v>
      </c>
      <c r="F135" s="73" t="s">
        <v>302</v>
      </c>
      <c r="G135" s="72" t="s">
        <v>302</v>
      </c>
      <c r="J135" s="164"/>
    </row>
    <row r="136" spans="2:10" ht="14.25" customHeight="1" x14ac:dyDescent="0.3">
      <c r="B136" s="172"/>
      <c r="C136" s="68" t="s">
        <v>451</v>
      </c>
      <c r="D136" s="68" t="s">
        <v>425</v>
      </c>
      <c r="E136" s="68">
        <v>1</v>
      </c>
      <c r="F136" s="73" t="s">
        <v>302</v>
      </c>
      <c r="G136" s="72" t="s">
        <v>302</v>
      </c>
      <c r="J136" s="164"/>
    </row>
    <row r="137" spans="2:10" ht="14.25" customHeight="1" x14ac:dyDescent="0.3">
      <c r="B137" s="172"/>
      <c r="C137" s="68" t="s">
        <v>450</v>
      </c>
      <c r="D137" s="68" t="s">
        <v>423</v>
      </c>
      <c r="E137" s="68">
        <v>1</v>
      </c>
      <c r="F137" s="73" t="s">
        <v>302</v>
      </c>
      <c r="G137" s="72" t="s">
        <v>302</v>
      </c>
      <c r="J137" s="164"/>
    </row>
    <row r="138" spans="2:10" ht="14.25" customHeight="1" x14ac:dyDescent="0.3">
      <c r="B138" s="172"/>
      <c r="C138" s="68" t="s">
        <v>449</v>
      </c>
      <c r="D138" s="68" t="s">
        <v>421</v>
      </c>
      <c r="E138" s="68">
        <v>1</v>
      </c>
      <c r="F138" s="73" t="s">
        <v>302</v>
      </c>
      <c r="G138" s="72" t="s">
        <v>302</v>
      </c>
      <c r="J138" s="164"/>
    </row>
    <row r="139" spans="2:10" ht="14.25" customHeight="1" x14ac:dyDescent="0.3">
      <c r="B139" s="172"/>
      <c r="C139" s="68" t="s">
        <v>448</v>
      </c>
      <c r="D139" s="68" t="s">
        <v>419</v>
      </c>
      <c r="E139" s="68">
        <v>1</v>
      </c>
      <c r="F139" s="73" t="s">
        <v>302</v>
      </c>
      <c r="G139" s="72" t="s">
        <v>302</v>
      </c>
      <c r="J139" s="164"/>
    </row>
    <row r="140" spans="2:10" ht="14.25" customHeight="1" x14ac:dyDescent="0.3">
      <c r="B140" s="172"/>
      <c r="C140" s="68" t="s">
        <v>447</v>
      </c>
      <c r="D140" s="68" t="s">
        <v>417</v>
      </c>
      <c r="E140" s="68">
        <v>1</v>
      </c>
      <c r="F140" s="73" t="s">
        <v>302</v>
      </c>
      <c r="G140" s="72" t="s">
        <v>302</v>
      </c>
      <c r="J140" s="164"/>
    </row>
    <row r="141" spans="2:10" ht="14.25" customHeight="1" x14ac:dyDescent="0.3">
      <c r="B141" s="172"/>
      <c r="C141" s="235"/>
      <c r="D141" s="235"/>
      <c r="E141" s="235"/>
      <c r="F141" s="235"/>
      <c r="G141" s="236"/>
      <c r="J141" s="164"/>
    </row>
    <row r="142" spans="2:10" ht="14.25" customHeight="1" x14ac:dyDescent="0.2">
      <c r="B142" s="172"/>
      <c r="C142" s="210" t="s">
        <v>278</v>
      </c>
      <c r="D142" s="210"/>
      <c r="E142" s="210"/>
      <c r="F142" s="210"/>
      <c r="G142" s="211"/>
      <c r="J142" s="164"/>
    </row>
    <row r="143" spans="2:10" ht="14.25" customHeight="1" x14ac:dyDescent="0.2">
      <c r="B143" s="172"/>
      <c r="C143" s="210"/>
      <c r="D143" s="210"/>
      <c r="E143" s="210"/>
      <c r="F143" s="210"/>
      <c r="G143" s="211"/>
      <c r="J143" s="164"/>
    </row>
    <row r="144" spans="2:10" ht="14.25" customHeight="1" x14ac:dyDescent="0.3">
      <c r="B144" s="172"/>
      <c r="C144" s="68" t="s">
        <v>446</v>
      </c>
      <c r="D144" s="68" t="s">
        <v>445</v>
      </c>
      <c r="E144" s="68">
        <v>1</v>
      </c>
      <c r="F144" s="73" t="s">
        <v>302</v>
      </c>
      <c r="G144" s="72" t="s">
        <v>302</v>
      </c>
      <c r="J144" s="164"/>
    </row>
    <row r="145" spans="2:10" ht="14.25" customHeight="1" x14ac:dyDescent="0.3">
      <c r="B145" s="172"/>
      <c r="C145" s="68" t="s">
        <v>444</v>
      </c>
      <c r="D145" s="68" t="s">
        <v>443</v>
      </c>
      <c r="E145" s="68">
        <v>1</v>
      </c>
      <c r="F145" s="73" t="s">
        <v>302</v>
      </c>
      <c r="G145" s="72" t="s">
        <v>302</v>
      </c>
      <c r="J145" s="164"/>
    </row>
    <row r="146" spans="2:10" ht="14.25" customHeight="1" x14ac:dyDescent="0.3">
      <c r="B146" s="172"/>
      <c r="C146" s="68" t="s">
        <v>442</v>
      </c>
      <c r="D146" s="68" t="s">
        <v>441</v>
      </c>
      <c r="E146" s="68">
        <v>1</v>
      </c>
      <c r="F146" s="73" t="s">
        <v>302</v>
      </c>
      <c r="G146" s="72" t="s">
        <v>302</v>
      </c>
      <c r="J146" s="164"/>
    </row>
    <row r="147" spans="2:10" ht="14.25" customHeight="1" x14ac:dyDescent="0.3">
      <c r="B147" s="172"/>
      <c r="C147" s="68" t="s">
        <v>440</v>
      </c>
      <c r="D147" s="68" t="s">
        <v>439</v>
      </c>
      <c r="E147" s="68">
        <v>1</v>
      </c>
      <c r="F147" s="73" t="s">
        <v>302</v>
      </c>
      <c r="G147" s="72" t="s">
        <v>302</v>
      </c>
      <c r="J147" s="164"/>
    </row>
    <row r="148" spans="2:10" ht="14.25" customHeight="1" x14ac:dyDescent="0.3">
      <c r="B148" s="172"/>
      <c r="C148" s="68" t="s">
        <v>438</v>
      </c>
      <c r="D148" s="68" t="s">
        <v>437</v>
      </c>
      <c r="E148" s="68">
        <v>1</v>
      </c>
      <c r="F148" s="73" t="s">
        <v>302</v>
      </c>
      <c r="G148" s="72" t="s">
        <v>302</v>
      </c>
      <c r="J148" s="164"/>
    </row>
    <row r="149" spans="2:10" ht="14.25" customHeight="1" x14ac:dyDescent="0.3">
      <c r="B149" s="172"/>
      <c r="C149" s="68" t="s">
        <v>436</v>
      </c>
      <c r="D149" s="68" t="s">
        <v>435</v>
      </c>
      <c r="E149" s="68">
        <v>1</v>
      </c>
      <c r="F149" s="73" t="s">
        <v>302</v>
      </c>
      <c r="G149" s="72" t="s">
        <v>302</v>
      </c>
      <c r="J149" s="164"/>
    </row>
    <row r="150" spans="2:10" ht="14.25" customHeight="1" x14ac:dyDescent="0.3">
      <c r="B150" s="172"/>
      <c r="C150" s="68" t="s">
        <v>434</v>
      </c>
      <c r="D150" s="68" t="s">
        <v>433</v>
      </c>
      <c r="E150" s="68">
        <v>1</v>
      </c>
      <c r="F150" s="73" t="s">
        <v>302</v>
      </c>
      <c r="G150" s="72" t="s">
        <v>302</v>
      </c>
      <c r="J150" s="164"/>
    </row>
    <row r="151" spans="2:10" ht="14.25" customHeight="1" x14ac:dyDescent="0.3">
      <c r="B151" s="172"/>
      <c r="C151" s="68" t="s">
        <v>432</v>
      </c>
      <c r="D151" s="68" t="s">
        <v>431</v>
      </c>
      <c r="E151" s="68">
        <v>1</v>
      </c>
      <c r="F151" s="73" t="s">
        <v>302</v>
      </c>
      <c r="G151" s="72" t="s">
        <v>302</v>
      </c>
      <c r="J151" s="164"/>
    </row>
    <row r="152" spans="2:10" ht="14.25" customHeight="1" x14ac:dyDescent="0.3">
      <c r="B152" s="172"/>
      <c r="C152" s="68" t="s">
        <v>430</v>
      </c>
      <c r="D152" s="68" t="s">
        <v>429</v>
      </c>
      <c r="E152" s="68">
        <v>1</v>
      </c>
      <c r="F152" s="73" t="s">
        <v>302</v>
      </c>
      <c r="G152" s="72" t="s">
        <v>302</v>
      </c>
      <c r="J152" s="164"/>
    </row>
    <row r="153" spans="2:10" ht="14.25" customHeight="1" x14ac:dyDescent="0.3">
      <c r="B153" s="172"/>
      <c r="C153" s="68" t="s">
        <v>428</v>
      </c>
      <c r="D153" s="68" t="s">
        <v>427</v>
      </c>
      <c r="E153" s="68">
        <v>1</v>
      </c>
      <c r="F153" s="73" t="s">
        <v>302</v>
      </c>
      <c r="G153" s="72" t="s">
        <v>302</v>
      </c>
      <c r="J153" s="164"/>
    </row>
    <row r="154" spans="2:10" ht="14.25" customHeight="1" x14ac:dyDescent="0.3">
      <c r="B154" s="172"/>
      <c r="C154" s="68" t="s">
        <v>426</v>
      </c>
      <c r="D154" s="68" t="s">
        <v>425</v>
      </c>
      <c r="E154" s="68">
        <v>1</v>
      </c>
      <c r="F154" s="73" t="s">
        <v>302</v>
      </c>
      <c r="G154" s="72" t="s">
        <v>302</v>
      </c>
      <c r="J154" s="164"/>
    </row>
    <row r="155" spans="2:10" ht="14.25" customHeight="1" x14ac:dyDescent="0.3">
      <c r="B155" s="172"/>
      <c r="C155" s="68" t="s">
        <v>424</v>
      </c>
      <c r="D155" s="68" t="s">
        <v>423</v>
      </c>
      <c r="E155" s="68">
        <v>1</v>
      </c>
      <c r="F155" s="73" t="s">
        <v>302</v>
      </c>
      <c r="G155" s="72" t="s">
        <v>302</v>
      </c>
      <c r="J155" s="164"/>
    </row>
    <row r="156" spans="2:10" ht="14.25" customHeight="1" x14ac:dyDescent="0.3">
      <c r="B156" s="172"/>
      <c r="C156" s="68" t="s">
        <v>422</v>
      </c>
      <c r="D156" s="68" t="s">
        <v>421</v>
      </c>
      <c r="E156" s="68">
        <v>1</v>
      </c>
      <c r="F156" s="73" t="s">
        <v>302</v>
      </c>
      <c r="G156" s="72" t="s">
        <v>302</v>
      </c>
      <c r="J156" s="164"/>
    </row>
    <row r="157" spans="2:10" ht="14.25" customHeight="1" x14ac:dyDescent="0.3">
      <c r="B157" s="172"/>
      <c r="C157" s="68" t="s">
        <v>420</v>
      </c>
      <c r="D157" s="68" t="s">
        <v>419</v>
      </c>
      <c r="E157" s="68">
        <v>1</v>
      </c>
      <c r="F157" s="73" t="s">
        <v>302</v>
      </c>
      <c r="G157" s="72" t="s">
        <v>302</v>
      </c>
      <c r="J157" s="164"/>
    </row>
    <row r="158" spans="2:10" ht="14.25" customHeight="1" x14ac:dyDescent="0.3">
      <c r="B158" s="172"/>
      <c r="C158" s="68" t="s">
        <v>418</v>
      </c>
      <c r="D158" s="68" t="s">
        <v>417</v>
      </c>
      <c r="E158" s="68">
        <v>1</v>
      </c>
      <c r="F158" s="73" t="s">
        <v>302</v>
      </c>
      <c r="G158" s="72" t="s">
        <v>302</v>
      </c>
      <c r="J158" s="164"/>
    </row>
    <row r="159" spans="2:10" ht="14.25" customHeight="1" x14ac:dyDescent="0.3">
      <c r="B159" s="172"/>
      <c r="C159" s="14"/>
      <c r="D159" s="14"/>
      <c r="E159" s="14"/>
      <c r="F159" s="49"/>
      <c r="G159" s="171"/>
      <c r="J159" s="164"/>
    </row>
    <row r="160" spans="2:10" ht="14.25" customHeight="1" thickBot="1" x14ac:dyDescent="0.35">
      <c r="B160" s="170"/>
      <c r="C160" s="9"/>
      <c r="D160" s="9"/>
      <c r="E160" s="9"/>
      <c r="F160" s="169"/>
      <c r="G160" s="168"/>
      <c r="J160" s="164"/>
    </row>
    <row r="161" spans="2:10" ht="14.25" customHeight="1" x14ac:dyDescent="0.3">
      <c r="B161" s="167"/>
      <c r="C161" s="40"/>
      <c r="D161" s="29"/>
      <c r="E161" s="40"/>
      <c r="F161" s="166"/>
      <c r="G161" s="165"/>
      <c r="J161" s="164"/>
    </row>
  </sheetData>
  <mergeCells count="27">
    <mergeCell ref="C42:G42"/>
    <mergeCell ref="C7:G8"/>
    <mergeCell ref="C22:G23"/>
    <mergeCell ref="C31:G31"/>
    <mergeCell ref="C32:G33"/>
    <mergeCell ref="C41:G41"/>
    <mergeCell ref="B2:G2"/>
    <mergeCell ref="F3:F5"/>
    <mergeCell ref="G3:G4"/>
    <mergeCell ref="B3:B5"/>
    <mergeCell ref="E3:E5"/>
    <mergeCell ref="D3:D5"/>
    <mergeCell ref="C3:C5"/>
    <mergeCell ref="C88:G88"/>
    <mergeCell ref="C44:G46"/>
    <mergeCell ref="C70:G70"/>
    <mergeCell ref="C61:G61"/>
    <mergeCell ref="C51:G51"/>
    <mergeCell ref="C52:G53"/>
    <mergeCell ref="C62:G63"/>
    <mergeCell ref="C71:G72"/>
    <mergeCell ref="C89:G90"/>
    <mergeCell ref="C108:G109"/>
    <mergeCell ref="C124:G125"/>
    <mergeCell ref="C142:G143"/>
    <mergeCell ref="C141:G141"/>
    <mergeCell ref="C123:G123"/>
  </mergeCells>
  <printOptions horizontalCentered="1"/>
  <pageMargins left="0.59055118110236227" right="0.39370078740157483" top="0" bottom="1.1811023622047245" header="0" footer="0"/>
  <pageSetup paperSize="9" scale="85" orientation="portrait" r:id="rId1"/>
  <headerFooter scaleWithDoc="0">
    <oddFooter>&amp;L&amp;"-,Obyčejné"
&amp;"-,Tučné"CLEVELINGS s.r.o.&amp;"-,Obyčejné"
Míškovice 238
768 52 Míškovice&amp;C&amp;G
&amp;R
&amp;"-,Obyčejné"Tel.:  +420 573 033 029
sales@clevelings.cz
www.clevelings.cz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02. TVAROVKY NA TUPO</vt:lpstr>
      <vt:lpstr>03. HLADCE FORMOVANÉ OBLOUKY</vt:lpstr>
      <vt:lpstr>04. PŘÍRUBY</vt:lpstr>
      <vt:lpstr>'02. TVAROVKY NA TUPO'!Názvy_tisku</vt:lpstr>
      <vt:lpstr>'03. HLADCE FORMOVANÉ OBLOUKY'!Názvy_tisku</vt:lpstr>
      <vt:lpstr>'04. PŘÍRUBY'!Názvy_tisku</vt:lpstr>
      <vt:lpstr>přiruby_ocel</vt:lpstr>
      <vt:lpstr>tvarovky_na_tupo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Randis</dc:creator>
  <cp:lastModifiedBy>Tomáš Randis</cp:lastModifiedBy>
  <dcterms:created xsi:type="dcterms:W3CDTF">2023-09-25T12:48:26Z</dcterms:created>
  <dcterms:modified xsi:type="dcterms:W3CDTF">2023-10-06T08:15:22Z</dcterms:modified>
</cp:coreProperties>
</file>