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wnloads\PE tvarovky na tupo\"/>
    </mc:Choice>
  </mc:AlternateContent>
  <xr:revisionPtr revIDLastSave="0" documentId="13_ncr:1_{6363A50A-D974-4447-8A7A-24F41EC6784F}" xr6:coauthVersionLast="47" xr6:coauthVersionMax="47" xr10:uidLastSave="{00000000-0000-0000-0000-000000000000}"/>
  <bookViews>
    <workbookView xWindow="-108" yWindow="-108" windowWidth="23256" windowHeight="12456" activeTab="2" xr2:uid="{48A05538-FBB7-4E5E-84AE-AB06DF319C03}"/>
  </bookViews>
  <sheets>
    <sheet name="02. BUTTFUSION FITTINGS" sheetId="1" r:id="rId1"/>
    <sheet name="03. SEAMLESS BENDS PE100 RC" sheetId="2" r:id="rId2"/>
    <sheet name="04. FLANGES" sheetId="3" r:id="rId3"/>
  </sheets>
  <externalReferences>
    <externalReference r:id="rId4"/>
    <externalReference r:id="rId5"/>
    <externalReference r:id="rId6"/>
    <externalReference r:id="rId7"/>
  </externalReferences>
  <definedNames>
    <definedName name="a">#REF!</definedName>
    <definedName name="elektrorvarovky" localSheetId="0">#REF!</definedName>
    <definedName name="elektrorvarovky" localSheetId="1">#REF!</definedName>
    <definedName name="elektrorvarovky" localSheetId="2">#REF!</definedName>
    <definedName name="elektrorvarovky">#REF!</definedName>
    <definedName name="ES">#REF!</definedName>
    <definedName name="euro" localSheetId="0">#REF!</definedName>
    <definedName name="euro" localSheetId="1">#REF!</definedName>
    <definedName name="euro" localSheetId="2">#REF!</definedName>
    <definedName name="euro">#REF!</definedName>
    <definedName name="eurostandart" localSheetId="0">#REF!</definedName>
    <definedName name="eurostandart" localSheetId="1">#REF!</definedName>
    <definedName name="eurostandart" localSheetId="2">#REF!</definedName>
    <definedName name="eurostandart">#REF!</definedName>
    <definedName name="HIDROTUBO___PVC_flexible_hose" localSheetId="0">'[1]14. FLEXIBILNÍ HADICE'!#REF!</definedName>
    <definedName name="HIDROTUBO___PVC_flexible_hose" localSheetId="1">'[1]14. FLEXIBILNÍ HADICE'!#REF!</definedName>
    <definedName name="HIDROTUBO___PVC_flexible_hose" localSheetId="2">'[1]14. FLEXIBILNÍ HADICE'!#REF!</definedName>
    <definedName name="HIDROTUBO___PVC_flexible_hose">#REF!</definedName>
    <definedName name="Check_valve___Solvent_cement">[2]List5!$B$4</definedName>
    <definedName name="Inlets" localSheetId="0">#REF!</definedName>
    <definedName name="Inlets" localSheetId="1">#REF!</definedName>
    <definedName name="Inlets" localSheetId="2">#REF!</definedName>
    <definedName name="Inlets">#REF!</definedName>
    <definedName name="_xlnm.Print_Titles" localSheetId="0">'02. BUTTFUSION FITTINGS'!$3:$5</definedName>
    <definedName name="_xlnm.Print_Titles" localSheetId="1">'03. SEAMLESS BENDS PE100 RC'!$3:$5</definedName>
    <definedName name="_xlnm.Print_Titles" localSheetId="2">'04. FLANGES'!$3:$5</definedName>
    <definedName name="pomoc" localSheetId="0">#REF!</definedName>
    <definedName name="pomoc" localSheetId="1">#REF!</definedName>
    <definedName name="pomoc" localSheetId="2">#REF!</definedName>
    <definedName name="pomoc">#REF!</definedName>
    <definedName name="PP_Navrtávací_pasy" localSheetId="0">'[3]PP Navrtávací pasy (str.91-92)'!#REF!</definedName>
    <definedName name="PP_Navrtávací_pasy" localSheetId="1">'[3]PP Navrtávací pasy (str.91-92)'!#REF!</definedName>
    <definedName name="PP_Navrtávací_pasy" localSheetId="2">'[3]PP Navrtávací pasy (str.91-92)'!#REF!</definedName>
    <definedName name="PP_Navrtávací_pasy">'[3]PP Navrtávací pasy (str.91-92)'!#REF!</definedName>
    <definedName name="PP_šroubení_a_montážní_klíče">[2]List8!$A$1</definedName>
    <definedName name="ppp">'[3]PP Navrtávací pasy (str.91-92)'!#REF!</definedName>
    <definedName name="přiruby_ocel" localSheetId="2">'04. FLANGES'!$B$3</definedName>
    <definedName name="přiruby_ocel">#REF!</definedName>
    <definedName name="PVC">'[1]14. FLEXIBILNÍ HADICE'!#REF!</definedName>
    <definedName name="stroje_taveni" localSheetId="0">#REF!</definedName>
    <definedName name="stroje_taveni" localSheetId="1">#REF!</definedName>
    <definedName name="stroje_taveni" localSheetId="2">#REF!</definedName>
    <definedName name="stroje_taveni">#REF!</definedName>
    <definedName name="tlak_ventily">#REF!</definedName>
    <definedName name="tupo" localSheetId="0">#REF!</definedName>
    <definedName name="tupo" localSheetId="1">#REF!</definedName>
    <definedName name="tupo" localSheetId="2">#REF!</definedName>
    <definedName name="tupo">#REF!</definedName>
    <definedName name="tvarovky_na_tupo" localSheetId="0">'02. BUTTFUSION FITTINGS'!$B$3</definedName>
    <definedName name="tvarovky_na_tupo">#REF!</definedName>
    <definedName name="tvarovky_tla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" l="1"/>
  <c r="G9" i="3" s="1"/>
  <c r="G10" i="3"/>
  <c r="G11" i="3"/>
  <c r="G12" i="3"/>
  <c r="G13" i="3"/>
  <c r="G14" i="3"/>
  <c r="G15" i="3"/>
  <c r="G16" i="3"/>
  <c r="G17" i="3"/>
  <c r="G18" i="3"/>
  <c r="G19" i="3"/>
  <c r="G20" i="3"/>
  <c r="G24" i="3"/>
  <c r="G25" i="3"/>
  <c r="G26" i="3"/>
  <c r="G27" i="3"/>
  <c r="G28" i="3"/>
  <c r="G29" i="3"/>
  <c r="G30" i="3"/>
  <c r="G34" i="3"/>
  <c r="G35" i="3"/>
  <c r="G36" i="3"/>
  <c r="G37" i="3"/>
  <c r="G38" i="3"/>
  <c r="G39" i="3"/>
  <c r="G40" i="3"/>
  <c r="G47" i="3"/>
  <c r="G48" i="3"/>
  <c r="G49" i="3"/>
  <c r="G50" i="3"/>
  <c r="G54" i="3"/>
  <c r="G55" i="3"/>
  <c r="G56" i="3"/>
  <c r="G57" i="3"/>
  <c r="G58" i="3"/>
  <c r="G59" i="3"/>
  <c r="G60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90" i="3"/>
  <c r="G91" i="3"/>
  <c r="G92" i="3"/>
  <c r="G93" i="3"/>
  <c r="G94" i="3"/>
  <c r="G95" i="3"/>
  <c r="G96" i="3"/>
  <c r="G97" i="3"/>
  <c r="G98" i="3"/>
  <c r="G99" i="3"/>
  <c r="G100" i="3"/>
  <c r="G101" i="3"/>
  <c r="F5" i="2"/>
  <c r="F10" i="2" s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G5" i="1"/>
  <c r="G9" i="1" s="1"/>
  <c r="G10" i="1"/>
  <c r="G11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8" i="1"/>
  <c r="G59" i="1"/>
  <c r="G60" i="1"/>
  <c r="G61" i="1"/>
  <c r="G62" i="1"/>
  <c r="G70" i="1"/>
  <c r="G71" i="1"/>
  <c r="G72" i="1"/>
  <c r="G73" i="1"/>
  <c r="G74" i="1"/>
  <c r="G75" i="1"/>
  <c r="G76" i="1"/>
  <c r="G77" i="1"/>
  <c r="G78" i="1"/>
  <c r="G79" i="1"/>
  <c r="G82" i="1"/>
  <c r="G83" i="1"/>
  <c r="G84" i="1"/>
  <c r="G85" i="1"/>
  <c r="G86" i="1"/>
  <c r="G87" i="1"/>
  <c r="G88" i="1"/>
  <c r="G89" i="1"/>
  <c r="G90" i="1"/>
  <c r="G91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8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4" i="1"/>
  <c r="G285" i="1"/>
  <c r="G286" i="1"/>
  <c r="G287" i="1"/>
  <c r="G288" i="1"/>
  <c r="G289" i="1"/>
  <c r="G290" i="1"/>
  <c r="G291" i="1"/>
  <c r="G292" i="1"/>
  <c r="G293" i="1"/>
  <c r="G294" i="1"/>
  <c r="G299" i="1"/>
  <c r="G300" i="1"/>
  <c r="G301" i="1"/>
  <c r="G302" i="1"/>
  <c r="G303" i="1"/>
  <c r="G304" i="1"/>
  <c r="G305" i="1"/>
  <c r="G306" i="1"/>
  <c r="G307" i="1"/>
  <c r="G310" i="1"/>
  <c r="G311" i="1"/>
  <c r="G312" i="1"/>
  <c r="G313" i="1"/>
  <c r="G314" i="1"/>
  <c r="G315" i="1"/>
  <c r="G316" i="1"/>
  <c r="G317" i="1"/>
  <c r="G318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62" i="1"/>
  <c r="G363" i="1"/>
  <c r="G364" i="1"/>
  <c r="G365" i="1"/>
  <c r="G366" i="1"/>
  <c r="G367" i="1"/>
  <c r="G368" i="1"/>
  <c r="G369" i="1"/>
  <c r="G370" i="1"/>
  <c r="G371" i="1"/>
  <c r="G372" i="1"/>
  <c r="G375" i="1"/>
  <c r="G376" i="1"/>
  <c r="G377" i="1"/>
  <c r="G378" i="1"/>
  <c r="G379" i="1"/>
  <c r="G380" i="1"/>
  <c r="G381" i="1"/>
  <c r="G382" i="1"/>
  <c r="G383" i="1"/>
  <c r="G384" i="1"/>
  <c r="G385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5" i="1"/>
  <c r="G546" i="1"/>
  <c r="G547" i="1"/>
  <c r="G548" i="1"/>
  <c r="G549" i="1"/>
  <c r="G550" i="1"/>
  <c r="G551" i="1"/>
  <c r="G552" i="1"/>
  <c r="G553" i="1"/>
  <c r="G559" i="1"/>
  <c r="G560" i="1"/>
  <c r="G561" i="1"/>
  <c r="G562" i="1"/>
  <c r="G563" i="1"/>
  <c r="G564" i="1"/>
  <c r="G565" i="1"/>
  <c r="G566" i="1"/>
  <c r="G567" i="1"/>
  <c r="G574" i="1"/>
  <c r="G575" i="1"/>
  <c r="G576" i="1"/>
  <c r="G577" i="1"/>
  <c r="G578" i="1"/>
  <c r="G579" i="1"/>
  <c r="G580" i="1"/>
  <c r="G581" i="1"/>
  <c r="G582" i="1"/>
  <c r="G588" i="1"/>
  <c r="G589" i="1"/>
  <c r="G590" i="1"/>
  <c r="G591" i="1"/>
  <c r="G592" i="1"/>
  <c r="G593" i="1"/>
  <c r="G594" i="1"/>
  <c r="G595" i="1"/>
  <c r="G596" i="1"/>
  <c r="G602" i="1"/>
  <c r="G603" i="1"/>
  <c r="G604" i="1"/>
  <c r="G605" i="1"/>
  <c r="G606" i="1"/>
  <c r="G607" i="1"/>
  <c r="G608" i="1"/>
  <c r="G609" i="1"/>
  <c r="G610" i="1"/>
  <c r="G616" i="1"/>
  <c r="G617" i="1"/>
  <c r="G618" i="1"/>
  <c r="G619" i="1"/>
  <c r="G620" i="1"/>
  <c r="G621" i="1"/>
  <c r="G622" i="1"/>
  <c r="G623" i="1"/>
  <c r="G624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8" i="1"/>
  <c r="G659" i="1"/>
  <c r="G660" i="1"/>
  <c r="G661" i="1"/>
  <c r="G662" i="1"/>
  <c r="G663" i="1"/>
  <c r="G664" i="1"/>
  <c r="G665" i="1"/>
  <c r="G666" i="1"/>
  <c r="G672" i="1"/>
  <c r="G673" i="1"/>
  <c r="G674" i="1"/>
  <c r="G675" i="1"/>
  <c r="G676" i="1"/>
  <c r="G681" i="1"/>
  <c r="G682" i="1"/>
  <c r="G683" i="1"/>
  <c r="G684" i="1"/>
  <c r="G13" i="1" l="1"/>
</calcChain>
</file>

<file path=xl/sharedStrings.xml><?xml version="1.0" encoding="utf-8"?>
<sst xmlns="http://schemas.openxmlformats.org/spreadsheetml/2006/main" count="1328" uniqueCount="523">
  <si>
    <t>32 x 28 mm</t>
  </si>
  <si>
    <t>167163228C</t>
  </si>
  <si>
    <t>32 x 22 mm</t>
  </si>
  <si>
    <t>167163222C</t>
  </si>
  <si>
    <t>25 x 22 mm</t>
  </si>
  <si>
    <t>167162522C</t>
  </si>
  <si>
    <t>PN16</t>
  </si>
  <si>
    <t>25 x 18 mm</t>
  </si>
  <si>
    <t>167162518C</t>
  </si>
  <si>
    <t>COUPLING  COPPER / PE</t>
  </si>
  <si>
    <t>63 x 2“</t>
  </si>
  <si>
    <t>16716063H</t>
  </si>
  <si>
    <t>50 x 1 1/2“</t>
  </si>
  <si>
    <t>16716050H</t>
  </si>
  <si>
    <t>40 x 1 1/4“</t>
  </si>
  <si>
    <t>16716040H</t>
  </si>
  <si>
    <t>32 x 1“</t>
  </si>
  <si>
    <t>16716032H</t>
  </si>
  <si>
    <t>GALVANIZED COATED WITH THREAD</t>
  </si>
  <si>
    <t>25 x 3/4“</t>
  </si>
  <si>
    <t>16716025H</t>
  </si>
  <si>
    <t>COUPLING  STEEL / PE</t>
  </si>
  <si>
    <t>125 x 4"</t>
  </si>
  <si>
    <t>16716125F</t>
  </si>
  <si>
    <t>110 x 4“</t>
  </si>
  <si>
    <t>16716110F</t>
  </si>
  <si>
    <t>90 x 3“</t>
  </si>
  <si>
    <t>16716090F</t>
  </si>
  <si>
    <t>75 x 2 1/2“</t>
  </si>
  <si>
    <t>16716075F</t>
  </si>
  <si>
    <t>16716063F</t>
  </si>
  <si>
    <t>16716050F</t>
  </si>
  <si>
    <t>16716040F</t>
  </si>
  <si>
    <t>16716032F</t>
  </si>
  <si>
    <t>GALVANIZED WITH THREAD</t>
  </si>
  <si>
    <t>16716025F</t>
  </si>
  <si>
    <t>315 x 10"</t>
  </si>
  <si>
    <t>16716315A</t>
  </si>
  <si>
    <t>280 x 10"</t>
  </si>
  <si>
    <t>16716280A</t>
  </si>
  <si>
    <t>250 x 8"</t>
  </si>
  <si>
    <t>16716250A</t>
  </si>
  <si>
    <t>225 x 8"</t>
  </si>
  <si>
    <t>16716225A</t>
  </si>
  <si>
    <t>200 x 6"</t>
  </si>
  <si>
    <t>16716200A</t>
  </si>
  <si>
    <t>180 x 6"</t>
  </si>
  <si>
    <t>16716180A</t>
  </si>
  <si>
    <t>160 x 5"</t>
  </si>
  <si>
    <t>16716160A</t>
  </si>
  <si>
    <t>16716125A</t>
  </si>
  <si>
    <t>16716110A</t>
  </si>
  <si>
    <t>16716090A</t>
  </si>
  <si>
    <t>16716075A</t>
  </si>
  <si>
    <t>16716063A</t>
  </si>
  <si>
    <t>16716050A</t>
  </si>
  <si>
    <t>16716040A</t>
  </si>
  <si>
    <t>16716032A</t>
  </si>
  <si>
    <t>GALVANIZED</t>
  </si>
  <si>
    <t>16716025A</t>
  </si>
  <si>
    <t>16961611FPE</t>
  </si>
  <si>
    <t>16961690FPE</t>
  </si>
  <si>
    <t>16961675FPE</t>
  </si>
  <si>
    <t>16961663FPE</t>
  </si>
  <si>
    <t>16961650FPE</t>
  </si>
  <si>
    <t>16961640FPE</t>
  </si>
  <si>
    <t>16961632FPE</t>
  </si>
  <si>
    <t>16961625FPE</t>
  </si>
  <si>
    <t>FEMALE SDR 11 / PN16</t>
  </si>
  <si>
    <t>20 x 1/2“</t>
  </si>
  <si>
    <t>16961620FPE</t>
  </si>
  <si>
    <t>TRANSITION PE</t>
  </si>
  <si>
    <t>16961611PE</t>
  </si>
  <si>
    <t>16961690PE</t>
  </si>
  <si>
    <t>16961675PE</t>
  </si>
  <si>
    <t>16961663PE</t>
  </si>
  <si>
    <t>16961650PE</t>
  </si>
  <si>
    <t>16961640PE</t>
  </si>
  <si>
    <t>16961632PE</t>
  </si>
  <si>
    <t>16961625PE</t>
  </si>
  <si>
    <t>MALE SDR 11 / PN16</t>
  </si>
  <si>
    <t>16961620PE</t>
  </si>
  <si>
    <t>16961622FSS</t>
  </si>
  <si>
    <t>16961690FSS</t>
  </si>
  <si>
    <t>16961675FSS</t>
  </si>
  <si>
    <t>16961663FSS</t>
  </si>
  <si>
    <t>16961650FSS</t>
  </si>
  <si>
    <t>16961640FSS</t>
  </si>
  <si>
    <t>16961632FSS</t>
  </si>
  <si>
    <t>16961625FSS</t>
  </si>
  <si>
    <t>16961620FSS</t>
  </si>
  <si>
    <t>TRANSITION PE/INOX</t>
  </si>
  <si>
    <t>16961611SS</t>
  </si>
  <si>
    <t>16961690SS</t>
  </si>
  <si>
    <t>16961675SS</t>
  </si>
  <si>
    <t>16961663SS</t>
  </si>
  <si>
    <t>16961650SS</t>
  </si>
  <si>
    <t>16961640SS</t>
  </si>
  <si>
    <t>16961632SS</t>
  </si>
  <si>
    <t>16961625SS</t>
  </si>
  <si>
    <t>16961620SS</t>
  </si>
  <si>
    <t>16962511F</t>
  </si>
  <si>
    <t>16962590F</t>
  </si>
  <si>
    <t>16962575F</t>
  </si>
  <si>
    <t>16962563F</t>
  </si>
  <si>
    <t>16962550F</t>
  </si>
  <si>
    <t>16962540F</t>
  </si>
  <si>
    <t>16962532F</t>
  </si>
  <si>
    <t>16962525F</t>
  </si>
  <si>
    <t>FEMALE SDR 7,4 / PN25</t>
  </si>
  <si>
    <t>16962520F</t>
  </si>
  <si>
    <t xml:space="preserve">TRANSITION PE/BRASS </t>
  </si>
  <si>
    <t>MALE SDR 7,4 / PN25</t>
  </si>
  <si>
    <t>315 x 250</t>
  </si>
  <si>
    <t>17210315250R</t>
  </si>
  <si>
    <t>315 x 225</t>
  </si>
  <si>
    <t>17210315225R</t>
  </si>
  <si>
    <t>315 x 160</t>
  </si>
  <si>
    <t>17210315160R</t>
  </si>
  <si>
    <t>315 x 110</t>
  </si>
  <si>
    <t>17210315110R</t>
  </si>
  <si>
    <t>250 x 225</t>
  </si>
  <si>
    <t>17210250225R</t>
  </si>
  <si>
    <t>250 x 200</t>
  </si>
  <si>
    <t>17210250200R</t>
  </si>
  <si>
    <t>250 x 180</t>
  </si>
  <si>
    <t>17210250180R</t>
  </si>
  <si>
    <t>250 x 160</t>
  </si>
  <si>
    <t>17210250160R</t>
  </si>
  <si>
    <t>250 x 110</t>
  </si>
  <si>
    <t>17210250110R</t>
  </si>
  <si>
    <t>225 x 200</t>
  </si>
  <si>
    <t>17210225200R</t>
  </si>
  <si>
    <t>225 x 180</t>
  </si>
  <si>
    <t>17210225180R</t>
  </si>
  <si>
    <t>225 x 160</t>
  </si>
  <si>
    <t>17210225160R</t>
  </si>
  <si>
    <t>220 x 140</t>
  </si>
  <si>
    <t>17210225140R</t>
  </si>
  <si>
    <t>225 x 125</t>
  </si>
  <si>
    <t>17210225125R</t>
  </si>
  <si>
    <t>225 x 110</t>
  </si>
  <si>
    <t>17210225110R</t>
  </si>
  <si>
    <t>225 x 90</t>
  </si>
  <si>
    <t>1721022590R</t>
  </si>
  <si>
    <t>200 x 180</t>
  </si>
  <si>
    <t>17210200180R</t>
  </si>
  <si>
    <t>200 x 160</t>
  </si>
  <si>
    <t>17210200160R</t>
  </si>
  <si>
    <t>200 x 140</t>
  </si>
  <si>
    <t>17210200140R</t>
  </si>
  <si>
    <t>200 x 125</t>
  </si>
  <si>
    <t>17210200125R</t>
  </si>
  <si>
    <t>200 x 110</t>
  </si>
  <si>
    <t>17210200110R</t>
  </si>
  <si>
    <t>200 x 90</t>
  </si>
  <si>
    <t>1721020090R</t>
  </si>
  <si>
    <t>180 x 160</t>
  </si>
  <si>
    <t>17210180160R</t>
  </si>
  <si>
    <t>180 x 140</t>
  </si>
  <si>
    <t>17210180140R</t>
  </si>
  <si>
    <t>180 x 125</t>
  </si>
  <si>
    <t>17210180125R</t>
  </si>
  <si>
    <t>180 x 110</t>
  </si>
  <si>
    <t>17210180110R</t>
  </si>
  <si>
    <t>180 x 90</t>
  </si>
  <si>
    <t>1721018090R</t>
  </si>
  <si>
    <t>180 x 75</t>
  </si>
  <si>
    <t>1721018075R</t>
  </si>
  <si>
    <t>160 x 140</t>
  </si>
  <si>
    <t>17210160140R</t>
  </si>
  <si>
    <t>160 x 125</t>
  </si>
  <si>
    <t>17210160125R</t>
  </si>
  <si>
    <t>160 x 110</t>
  </si>
  <si>
    <t>17210160110R</t>
  </si>
  <si>
    <t>160 x 90</t>
  </si>
  <si>
    <t>1721016090R</t>
  </si>
  <si>
    <t>160 x 75</t>
  </si>
  <si>
    <t>1721016075R</t>
  </si>
  <si>
    <t>160 x 63</t>
  </si>
  <si>
    <t>1721016063R</t>
  </si>
  <si>
    <t>140 x 125</t>
  </si>
  <si>
    <t>17210140125R</t>
  </si>
  <si>
    <t>140 x 110</t>
  </si>
  <si>
    <t>17210140110R</t>
  </si>
  <si>
    <t>140 x 90</t>
  </si>
  <si>
    <t>1721014090R</t>
  </si>
  <si>
    <t>140 x 75</t>
  </si>
  <si>
    <t>1721014075R</t>
  </si>
  <si>
    <t>140 x 63</t>
  </si>
  <si>
    <t>1721014063R</t>
  </si>
  <si>
    <t>125 x 110</t>
  </si>
  <si>
    <t>17210125110R</t>
  </si>
  <si>
    <t>125 x 90</t>
  </si>
  <si>
    <t>1721012590R</t>
  </si>
  <si>
    <t>125 x 75</t>
  </si>
  <si>
    <t>1721012575R</t>
  </si>
  <si>
    <t>125 x 63</t>
  </si>
  <si>
    <t>1721012563R</t>
  </si>
  <si>
    <t>110 x 90</t>
  </si>
  <si>
    <t>17210111090R</t>
  </si>
  <si>
    <t>110 x 75</t>
  </si>
  <si>
    <t>1721011075R</t>
  </si>
  <si>
    <t>110 x 63</t>
  </si>
  <si>
    <t>1721011063R</t>
  </si>
  <si>
    <t>110 x 50</t>
  </si>
  <si>
    <t>1721011050R</t>
  </si>
  <si>
    <t>90 x 75</t>
  </si>
  <si>
    <t>172109075R</t>
  </si>
  <si>
    <t>90 x 63</t>
  </si>
  <si>
    <t>172109063R</t>
  </si>
  <si>
    <t>90 x 50</t>
  </si>
  <si>
    <t>172109050R</t>
  </si>
  <si>
    <t>P N  1 0</t>
  </si>
  <si>
    <t>17216315250R</t>
  </si>
  <si>
    <t>17216315225R</t>
  </si>
  <si>
    <t>17216315160R</t>
  </si>
  <si>
    <t>17216315110R</t>
  </si>
  <si>
    <t>17216250225R</t>
  </si>
  <si>
    <t>17216250200R</t>
  </si>
  <si>
    <t>17216250180R</t>
  </si>
  <si>
    <t>17216250160R</t>
  </si>
  <si>
    <t>17216250110R</t>
  </si>
  <si>
    <t>17216225200R</t>
  </si>
  <si>
    <t>17216225180R</t>
  </si>
  <si>
    <t>17216225160R</t>
  </si>
  <si>
    <t>225 x 140</t>
  </si>
  <si>
    <t>17216225140R</t>
  </si>
  <si>
    <t>17216225125R</t>
  </si>
  <si>
    <t>17216225110R</t>
  </si>
  <si>
    <t>1721622590R</t>
  </si>
  <si>
    <t>17216200180R</t>
  </si>
  <si>
    <t>17216200160R</t>
  </si>
  <si>
    <t>17216200140R</t>
  </si>
  <si>
    <t>17216200125R</t>
  </si>
  <si>
    <t>17216200110R</t>
  </si>
  <si>
    <t>1721620090R</t>
  </si>
  <si>
    <t>17216180160R</t>
  </si>
  <si>
    <t>17216180140R</t>
  </si>
  <si>
    <t>17216180125R</t>
  </si>
  <si>
    <t>17216180110R</t>
  </si>
  <si>
    <t>1721618090R</t>
  </si>
  <si>
    <t>1721618075R</t>
  </si>
  <si>
    <t>17216160140R</t>
  </si>
  <si>
    <t>17216160125R</t>
  </si>
  <si>
    <t>17216160110R</t>
  </si>
  <si>
    <t>1721616090R</t>
  </si>
  <si>
    <t>1721616075R</t>
  </si>
  <si>
    <t>1721616063R</t>
  </si>
  <si>
    <t>17216140125R</t>
  </si>
  <si>
    <t>17216140110R</t>
  </si>
  <si>
    <t>1721614090R</t>
  </si>
  <si>
    <t>1721614075R</t>
  </si>
  <si>
    <t>1721614063R</t>
  </si>
  <si>
    <t>17216125110R</t>
  </si>
  <si>
    <t>1721612590R</t>
  </si>
  <si>
    <t>1721612575R</t>
  </si>
  <si>
    <t>1721612563R</t>
  </si>
  <si>
    <t>17216111090R</t>
  </si>
  <si>
    <t>1721611075R</t>
  </si>
  <si>
    <t>1721611063R</t>
  </si>
  <si>
    <t>1721611050R</t>
  </si>
  <si>
    <t>172169075R</t>
  </si>
  <si>
    <t>172169063R</t>
  </si>
  <si>
    <t>172169050R</t>
  </si>
  <si>
    <t>75 x 63</t>
  </si>
  <si>
    <t>172167563R</t>
  </si>
  <si>
    <t>75 x 50</t>
  </si>
  <si>
    <t>172167550R</t>
  </si>
  <si>
    <t>75 x 40</t>
  </si>
  <si>
    <t>172167540R</t>
  </si>
  <si>
    <t>63 x 50</t>
  </si>
  <si>
    <t>172166350R</t>
  </si>
  <si>
    <t>63 x 40</t>
  </si>
  <si>
    <t>172166340R</t>
  </si>
  <si>
    <t>R E D U C I N G   T E E   9 0 °</t>
  </si>
  <si>
    <t>63 x 32</t>
  </si>
  <si>
    <t>172166332R</t>
  </si>
  <si>
    <t xml:space="preserve">P N  1 6 </t>
  </si>
  <si>
    <t>-</t>
  </si>
  <si>
    <t>on request</t>
  </si>
  <si>
    <t xml:space="preserve">C A P </t>
  </si>
  <si>
    <t>T E E   4 5 °</t>
  </si>
  <si>
    <t>T E E   9 0 °</t>
  </si>
  <si>
    <t>18010225E</t>
  </si>
  <si>
    <t>18010200E</t>
  </si>
  <si>
    <t>18010180E</t>
  </si>
  <si>
    <t>18010160E</t>
  </si>
  <si>
    <t>18010140E</t>
  </si>
  <si>
    <t>18010125E</t>
  </si>
  <si>
    <t>18010110E</t>
  </si>
  <si>
    <t>18010090E</t>
  </si>
  <si>
    <t>18010075E</t>
  </si>
  <si>
    <t>18016225E</t>
  </si>
  <si>
    <t>18016200E</t>
  </si>
  <si>
    <t>18016180E</t>
  </si>
  <si>
    <t>18016160E</t>
  </si>
  <si>
    <t>18016140E</t>
  </si>
  <si>
    <t>18016125E</t>
  </si>
  <si>
    <t>18016110E</t>
  </si>
  <si>
    <t>18016090E</t>
  </si>
  <si>
    <t>E L B O W   3 0 °</t>
  </si>
  <si>
    <t>18016075E</t>
  </si>
  <si>
    <t>E L B O W   4 5 °</t>
  </si>
  <si>
    <t>E L B O W   9 0 °</t>
  </si>
  <si>
    <t>400x355</t>
  </si>
  <si>
    <t>400x315</t>
  </si>
  <si>
    <t>400x280</t>
  </si>
  <si>
    <t>355x315</t>
  </si>
  <si>
    <t>355x250</t>
  </si>
  <si>
    <t>315x280</t>
  </si>
  <si>
    <t>315x250</t>
  </si>
  <si>
    <t>315x225</t>
  </si>
  <si>
    <t>280x250</t>
  </si>
  <si>
    <t>280x200</t>
  </si>
  <si>
    <t>280x225</t>
  </si>
  <si>
    <t>280x180</t>
  </si>
  <si>
    <t>250x225</t>
  </si>
  <si>
    <t>250x200</t>
  </si>
  <si>
    <t>250x180</t>
  </si>
  <si>
    <t>250x160</t>
  </si>
  <si>
    <t>225x200</t>
  </si>
  <si>
    <t>225x180</t>
  </si>
  <si>
    <t>225x160</t>
  </si>
  <si>
    <t>225x125</t>
  </si>
  <si>
    <t>225x110</t>
  </si>
  <si>
    <t>225x90</t>
  </si>
  <si>
    <t>200x180</t>
  </si>
  <si>
    <t>200x160</t>
  </si>
  <si>
    <t>200x140</t>
  </si>
  <si>
    <t>200x125</t>
  </si>
  <si>
    <t>180x160</t>
  </si>
  <si>
    <t>180x140</t>
  </si>
  <si>
    <t>180x125</t>
  </si>
  <si>
    <t>160x140</t>
  </si>
  <si>
    <t>160x125</t>
  </si>
  <si>
    <t>160x110</t>
  </si>
  <si>
    <t>160x90</t>
  </si>
  <si>
    <t>140x125</t>
  </si>
  <si>
    <t>140x110</t>
  </si>
  <si>
    <t>140x90</t>
  </si>
  <si>
    <t>125x110</t>
  </si>
  <si>
    <t>125x90</t>
  </si>
  <si>
    <t>125x75</t>
  </si>
  <si>
    <t>125x63</t>
  </si>
  <si>
    <t>110x90</t>
  </si>
  <si>
    <t>110x75</t>
  </si>
  <si>
    <t>110x63</t>
  </si>
  <si>
    <t>110x50</t>
  </si>
  <si>
    <t>90x75</t>
  </si>
  <si>
    <t>90x63</t>
  </si>
  <si>
    <t>90x50</t>
  </si>
  <si>
    <t>75x63</t>
  </si>
  <si>
    <t>75x50</t>
  </si>
  <si>
    <t>75x40</t>
  </si>
  <si>
    <t>63x50</t>
  </si>
  <si>
    <t>63x40</t>
  </si>
  <si>
    <t>63x32</t>
  </si>
  <si>
    <t>50x40</t>
  </si>
  <si>
    <t>40x32</t>
  </si>
  <si>
    <t>63x25</t>
  </si>
  <si>
    <t>50x32</t>
  </si>
  <si>
    <t>50x25</t>
  </si>
  <si>
    <t>40x25</t>
  </si>
  <si>
    <t>40x20</t>
  </si>
  <si>
    <t>32x25</t>
  </si>
  <si>
    <t>32x20</t>
  </si>
  <si>
    <t xml:space="preserve">R E D U C E R </t>
  </si>
  <si>
    <t>25x20</t>
  </si>
  <si>
    <t>171101315B</t>
  </si>
  <si>
    <t>171101280B</t>
  </si>
  <si>
    <t>171101250B</t>
  </si>
  <si>
    <t>171101225B</t>
  </si>
  <si>
    <t>171101200B</t>
  </si>
  <si>
    <t>171101180B</t>
  </si>
  <si>
    <t>171101160B</t>
  </si>
  <si>
    <t>171101140B</t>
  </si>
  <si>
    <t>171101125B</t>
  </si>
  <si>
    <t>171101110B</t>
  </si>
  <si>
    <t xml:space="preserve">P N  1 0 </t>
  </si>
  <si>
    <t>171161315B</t>
  </si>
  <si>
    <t>171161280B</t>
  </si>
  <si>
    <t>171161250B</t>
  </si>
  <si>
    <t>171161225B</t>
  </si>
  <si>
    <t>171161200B</t>
  </si>
  <si>
    <t>171161180B</t>
  </si>
  <si>
    <t>171161160B</t>
  </si>
  <si>
    <t>171161140B</t>
  </si>
  <si>
    <t>FOR BUTTERFLY VALVE</t>
  </si>
  <si>
    <t>171161125B</t>
  </si>
  <si>
    <t xml:space="preserve">S T U B   E N D </t>
  </si>
  <si>
    <t>171161110B</t>
  </si>
  <si>
    <t>17116180I</t>
  </si>
  <si>
    <t>17116160I</t>
  </si>
  <si>
    <t>17116125I</t>
  </si>
  <si>
    <t>17116110I</t>
  </si>
  <si>
    <t>WITH INTEGRATED FLANGE</t>
  </si>
  <si>
    <t>17116090I</t>
  </si>
  <si>
    <t>P N  1 6</t>
  </si>
  <si>
    <t>D I S C O U N T                       ( % )</t>
  </si>
  <si>
    <t xml:space="preserve">P R I C E                                 ( EUR ) </t>
  </si>
  <si>
    <r>
      <t xml:space="preserve">PACKAGING       </t>
    </r>
    <r>
      <rPr>
        <sz val="9"/>
        <rFont val="Calibri"/>
        <family val="2"/>
        <charset val="238"/>
        <scheme val="minor"/>
      </rPr>
      <t xml:space="preserve"> ( pcs )</t>
    </r>
  </si>
  <si>
    <r>
      <t xml:space="preserve">D I M E N S I O N      </t>
    </r>
    <r>
      <rPr>
        <sz val="9"/>
        <rFont val="Calibri"/>
        <family val="2"/>
        <charset val="238"/>
        <scheme val="minor"/>
      </rPr>
      <t xml:space="preserve"> ( mm )</t>
    </r>
  </si>
  <si>
    <t xml:space="preserve">C O D E </t>
  </si>
  <si>
    <t xml:space="preserve">D E S C R I P T I O N </t>
  </si>
  <si>
    <t xml:space="preserve">     0 2  &gt;  B U T T F U S I O N   F I T T I N G S   PE 100 / PE 100 RC</t>
  </si>
  <si>
    <t>S E A M L E S S   B E N D   9 0°</t>
  </si>
  <si>
    <t>S E A M L E S S   B E N D   6 0°</t>
  </si>
  <si>
    <t>S E A M L E S S   B E N D   4 5°</t>
  </si>
  <si>
    <t>S E A M L E S S   B E N D   3 0°</t>
  </si>
  <si>
    <t>S E A M L E S S   B E N D   2 2°</t>
  </si>
  <si>
    <t>S E A M L E S S   B E N D   1 1°</t>
  </si>
  <si>
    <t xml:space="preserve">     0 3  &gt;  S E A M L E S S   B E N D S   PE 100 RC</t>
  </si>
  <si>
    <t>1000x1000</t>
  </si>
  <si>
    <t>17916000B</t>
  </si>
  <si>
    <t>900x900</t>
  </si>
  <si>
    <t>17916900B</t>
  </si>
  <si>
    <t>800x800</t>
  </si>
  <si>
    <t>17916800B</t>
  </si>
  <si>
    <t>700x710</t>
  </si>
  <si>
    <t>17916710B</t>
  </si>
  <si>
    <t>600x630</t>
  </si>
  <si>
    <t>17916630B</t>
  </si>
  <si>
    <t>600x560</t>
  </si>
  <si>
    <t>17916560B</t>
  </si>
  <si>
    <t>500x500</t>
  </si>
  <si>
    <t>17916500B</t>
  </si>
  <si>
    <t>500x450</t>
  </si>
  <si>
    <t>17916450B</t>
  </si>
  <si>
    <t>400x400</t>
  </si>
  <si>
    <t>17916400B</t>
  </si>
  <si>
    <t>350x355</t>
  </si>
  <si>
    <t>17916355B</t>
  </si>
  <si>
    <t>300x315</t>
  </si>
  <si>
    <t>17916315B</t>
  </si>
  <si>
    <t>250x280</t>
  </si>
  <si>
    <t>17916280B</t>
  </si>
  <si>
    <t>250x250</t>
  </si>
  <si>
    <t>17916250B</t>
  </si>
  <si>
    <t>200x225</t>
  </si>
  <si>
    <t>17916225B</t>
  </si>
  <si>
    <t>200x200</t>
  </si>
  <si>
    <t>17916200B</t>
  </si>
  <si>
    <t>17910000B</t>
  </si>
  <si>
    <t>17910900B</t>
  </si>
  <si>
    <t>17910800B</t>
  </si>
  <si>
    <t>17910710B</t>
  </si>
  <si>
    <t>17910630B</t>
  </si>
  <si>
    <t>17910560B</t>
  </si>
  <si>
    <t>17910500B</t>
  </si>
  <si>
    <t>17910450B</t>
  </si>
  <si>
    <t>17910400B</t>
  </si>
  <si>
    <t>17910355B</t>
  </si>
  <si>
    <t>17910315B</t>
  </si>
  <si>
    <t>17910280B</t>
  </si>
  <si>
    <t>17910250B</t>
  </si>
  <si>
    <t xml:space="preserve">D I N   2 5 2 7 </t>
  </si>
  <si>
    <t>17910225B</t>
  </si>
  <si>
    <t xml:space="preserve">B L A N K   S T E E L   F L A N G E  </t>
  </si>
  <si>
    <t>17910200B</t>
  </si>
  <si>
    <t>150x180</t>
  </si>
  <si>
    <t>17916180B</t>
  </si>
  <si>
    <t>150x160</t>
  </si>
  <si>
    <t>17916160B</t>
  </si>
  <si>
    <t>125x140</t>
  </si>
  <si>
    <t>17916140B</t>
  </si>
  <si>
    <t>100x125</t>
  </si>
  <si>
    <t>17916125B</t>
  </si>
  <si>
    <t>100x110</t>
  </si>
  <si>
    <t>17916110B</t>
  </si>
  <si>
    <t>80x90</t>
  </si>
  <si>
    <t>17916090B</t>
  </si>
  <si>
    <t>65x75</t>
  </si>
  <si>
    <t>17916075B</t>
  </si>
  <si>
    <t>50x63</t>
  </si>
  <si>
    <t>17916063B</t>
  </si>
  <si>
    <t>40x50</t>
  </si>
  <si>
    <t>17916050B</t>
  </si>
  <si>
    <t>32x40</t>
  </si>
  <si>
    <t>17916040B</t>
  </si>
  <si>
    <t>25x32</t>
  </si>
  <si>
    <t>17916032B</t>
  </si>
  <si>
    <t>20x25</t>
  </si>
  <si>
    <t>17916025B</t>
  </si>
  <si>
    <t>15x20</t>
  </si>
  <si>
    <t>17916020B</t>
  </si>
  <si>
    <t xml:space="preserve">P N  1 0 / 1 6 </t>
  </si>
  <si>
    <t xml:space="preserve"> </t>
  </si>
  <si>
    <t>100x100</t>
  </si>
  <si>
    <t xml:space="preserve">D I N   2 5 7 6 </t>
  </si>
  <si>
    <t xml:space="preserve">S T E E L   F L A N G E  </t>
  </si>
  <si>
    <t xml:space="preserve">P N  2 5 </t>
  </si>
  <si>
    <t>P N  1 0 / 1 6 / 2 5</t>
  </si>
  <si>
    <t>17816400PP</t>
  </si>
  <si>
    <t>17816355PP</t>
  </si>
  <si>
    <t>17816315PP</t>
  </si>
  <si>
    <t>17816280PP</t>
  </si>
  <si>
    <t>17816250PP</t>
  </si>
  <si>
    <t>17816225PP</t>
  </si>
  <si>
    <t>17816200PP</t>
  </si>
  <si>
    <t>17810400PP</t>
  </si>
  <si>
    <t>17810355PP</t>
  </si>
  <si>
    <t>17810315PP</t>
  </si>
  <si>
    <t>17810280PP</t>
  </si>
  <si>
    <t>17810250PP</t>
  </si>
  <si>
    <t>17810225PP</t>
  </si>
  <si>
    <t>17810200PP</t>
  </si>
  <si>
    <t>17816180PP</t>
  </si>
  <si>
    <t>17816160PP</t>
  </si>
  <si>
    <t>17816140PP</t>
  </si>
  <si>
    <t>17816125PP</t>
  </si>
  <si>
    <t>17816110PP</t>
  </si>
  <si>
    <t>17816090PP</t>
  </si>
  <si>
    <t>17816075PP</t>
  </si>
  <si>
    <t>17816063PP</t>
  </si>
  <si>
    <t>17816050PP</t>
  </si>
  <si>
    <t>17816040PP</t>
  </si>
  <si>
    <t xml:space="preserve"> P P   C O V E R E D </t>
  </si>
  <si>
    <t>17816032PP</t>
  </si>
  <si>
    <t>17816025PP</t>
  </si>
  <si>
    <t>PACKAGING        ( pcs )</t>
  </si>
  <si>
    <t>DIMENSION             D x Dn</t>
  </si>
  <si>
    <t xml:space="preserve">     0 4  &gt;  F L A N G E 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</si>
</sst>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16A7DB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3" fillId="0" borderId="0"/>
    <xf numFmtId="2" fontId="1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6">
    <xf numFmtId="0" fontId="0" fillId="0" borderId="0" xfId="0"/>
    <xf numFmtId="0" fontId="4" fillId="0" borderId="0" xfId="1" applyFont="1"/>
    <xf numFmtId="164" fontId="4" fillId="0" borderId="0" xfId="1" applyNumberFormat="1" applyFont="1"/>
    <xf numFmtId="0" fontId="4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left"/>
    </xf>
    <xf numFmtId="164" fontId="6" fillId="2" borderId="1" xfId="0" applyNumberFormat="1" applyFont="1" applyFill="1" applyBorder="1"/>
    <xf numFmtId="0" fontId="7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/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left"/>
    </xf>
    <xf numFmtId="4" fontId="7" fillId="3" borderId="6" xfId="0" applyNumberFormat="1" applyFont="1" applyFill="1" applyBorder="1" applyAlignment="1">
      <alignment horizontal="center"/>
    </xf>
    <xf numFmtId="4" fontId="6" fillId="2" borderId="7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2" fontId="6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left"/>
    </xf>
    <xf numFmtId="164" fontId="6" fillId="2" borderId="1" xfId="1" applyNumberFormat="1" applyFont="1" applyFill="1" applyBorder="1"/>
    <xf numFmtId="0" fontId="7" fillId="2" borderId="2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7" fillId="2" borderId="2" xfId="1" applyFont="1" applyFill="1" applyBorder="1"/>
    <xf numFmtId="0" fontId="7" fillId="2" borderId="3" xfId="1" applyFont="1" applyFill="1" applyBorder="1" applyAlignment="1">
      <alignment horizontal="left"/>
    </xf>
    <xf numFmtId="0" fontId="7" fillId="2" borderId="4" xfId="1" applyFont="1" applyFill="1" applyBorder="1" applyAlignment="1">
      <alignment horizontal="center"/>
    </xf>
    <xf numFmtId="2" fontId="6" fillId="2" borderId="0" xfId="1" applyNumberFormat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5" xfId="1" applyFont="1" applyFill="1" applyBorder="1" applyAlignment="1">
      <alignment horizontal="left"/>
    </xf>
    <xf numFmtId="2" fontId="7" fillId="3" borderId="6" xfId="1" applyNumberFormat="1" applyFont="1" applyFill="1" applyBorder="1" applyAlignment="1">
      <alignment horizontal="center"/>
    </xf>
    <xf numFmtId="2" fontId="6" fillId="2" borderId="7" xfId="1" applyNumberFormat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2" fontId="6" fillId="2" borderId="9" xfId="1" applyNumberFormat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left"/>
    </xf>
    <xf numFmtId="0" fontId="7" fillId="0" borderId="0" xfId="1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7" fillId="2" borderId="1" xfId="1" applyFont="1" applyFill="1" applyBorder="1" applyAlignment="1">
      <alignment horizontal="center"/>
    </xf>
    <xf numFmtId="2" fontId="6" fillId="2" borderId="2" xfId="1" applyNumberFormat="1" applyFont="1" applyFill="1" applyBorder="1" applyAlignment="1">
      <alignment horizontal="center"/>
    </xf>
    <xf numFmtId="2" fontId="7" fillId="2" borderId="4" xfId="1" applyNumberFormat="1" applyFont="1" applyFill="1" applyBorder="1" applyAlignment="1">
      <alignment horizontal="center"/>
    </xf>
    <xf numFmtId="164" fontId="6" fillId="2" borderId="0" xfId="1" applyNumberFormat="1" applyFont="1" applyFill="1" applyAlignment="1">
      <alignment horizontal="center"/>
    </xf>
    <xf numFmtId="0" fontId="7" fillId="2" borderId="5" xfId="1" applyFont="1" applyFill="1" applyBorder="1" applyAlignment="1">
      <alignment horizontal="center"/>
    </xf>
    <xf numFmtId="2" fontId="7" fillId="2" borderId="8" xfId="1" applyNumberFormat="1" applyFont="1" applyFill="1" applyBorder="1" applyAlignment="1">
      <alignment horizontal="center"/>
    </xf>
    <xf numFmtId="0" fontId="6" fillId="2" borderId="10" xfId="1" applyFont="1" applyFill="1" applyBorder="1"/>
    <xf numFmtId="2" fontId="5" fillId="0" borderId="0" xfId="1" applyNumberFormat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2" fontId="7" fillId="2" borderId="1" xfId="1" applyNumberFormat="1" applyFont="1" applyFill="1" applyBorder="1" applyAlignment="1">
      <alignment horizontal="center"/>
    </xf>
    <xf numFmtId="0" fontId="6" fillId="2" borderId="3" xfId="1" applyFont="1" applyFill="1" applyBorder="1"/>
    <xf numFmtId="0" fontId="6" fillId="2" borderId="5" xfId="1" applyFont="1" applyFill="1" applyBorder="1"/>
    <xf numFmtId="4" fontId="7" fillId="3" borderId="6" xfId="1" applyNumberFormat="1" applyFont="1" applyFill="1" applyBorder="1" applyAlignment="1">
      <alignment horizontal="center"/>
    </xf>
    <xf numFmtId="4" fontId="6" fillId="2" borderId="7" xfId="1" applyNumberFormat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 vertical="top" wrapText="1"/>
    </xf>
    <xf numFmtId="2" fontId="7" fillId="0" borderId="0" xfId="1" applyNumberFormat="1" applyFont="1" applyAlignment="1">
      <alignment horizontal="center"/>
    </xf>
    <xf numFmtId="0" fontId="7" fillId="0" borderId="0" xfId="1" applyFont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/>
    </xf>
    <xf numFmtId="0" fontId="9" fillId="0" borderId="0" xfId="1" applyFont="1"/>
    <xf numFmtId="164" fontId="6" fillId="2" borderId="0" xfId="1" applyNumberFormat="1" applyFont="1" applyFill="1"/>
    <xf numFmtId="0" fontId="6" fillId="2" borderId="0" xfId="1" applyFont="1" applyFill="1"/>
    <xf numFmtId="2" fontId="7" fillId="2" borderId="0" xfId="1" applyNumberFormat="1" applyFont="1" applyFill="1" applyAlignment="1">
      <alignment horizontal="center"/>
    </xf>
    <xf numFmtId="0" fontId="7" fillId="2" borderId="0" xfId="1" applyFont="1" applyFill="1" applyAlignment="1">
      <alignment horizontal="center" vertical="top" wrapText="1"/>
    </xf>
    <xf numFmtId="0" fontId="5" fillId="2" borderId="10" xfId="1" applyFont="1" applyFill="1" applyBorder="1" applyAlignment="1">
      <alignment horizontal="left"/>
    </xf>
    <xf numFmtId="2" fontId="5" fillId="2" borderId="1" xfId="1" applyNumberFormat="1" applyFont="1" applyFill="1" applyBorder="1" applyAlignment="1">
      <alignment horizontal="center"/>
    </xf>
    <xf numFmtId="2" fontId="4" fillId="2" borderId="2" xfId="1" applyNumberFormat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left"/>
    </xf>
    <xf numFmtId="2" fontId="5" fillId="2" borderId="4" xfId="1" applyNumberFormat="1" applyFont="1" applyFill="1" applyBorder="1" applyAlignment="1">
      <alignment horizontal="center"/>
    </xf>
    <xf numFmtId="2" fontId="4" fillId="2" borderId="0" xfId="1" applyNumberFormat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5" xfId="1" applyFont="1" applyFill="1" applyBorder="1" applyAlignment="1">
      <alignment horizontal="left"/>
    </xf>
    <xf numFmtId="2" fontId="7" fillId="4" borderId="6" xfId="1" applyNumberFormat="1" applyFont="1" applyFill="1" applyBorder="1" applyAlignment="1">
      <alignment horizontal="center"/>
    </xf>
    <xf numFmtId="2" fontId="7" fillId="4" borderId="7" xfId="1" applyNumberFormat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7" fillId="4" borderId="7" xfId="1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7" fillId="2" borderId="5" xfId="1" applyFont="1" applyFill="1" applyBorder="1" applyAlignment="1">
      <alignment vertical="top"/>
    </xf>
    <xf numFmtId="2" fontId="7" fillId="2" borderId="2" xfId="1" applyNumberFormat="1" applyFont="1" applyFill="1" applyBorder="1" applyAlignment="1">
      <alignment horizontal="center"/>
    </xf>
    <xf numFmtId="2" fontId="6" fillId="4" borderId="7" xfId="1" applyNumberFormat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/>
    </xf>
    <xf numFmtId="2" fontId="7" fillId="3" borderId="11" xfId="1" applyNumberFormat="1" applyFont="1" applyFill="1" applyBorder="1" applyAlignment="1">
      <alignment horizontal="center"/>
    </xf>
    <xf numFmtId="2" fontId="6" fillId="2" borderId="12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7" fillId="2" borderId="12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 wrapText="1"/>
    </xf>
    <xf numFmtId="4" fontId="7" fillId="3" borderId="11" xfId="1" applyNumberFormat="1" applyFont="1" applyFill="1" applyBorder="1" applyAlignment="1">
      <alignment horizontal="center"/>
    </xf>
    <xf numFmtId="4" fontId="6" fillId="2" borderId="12" xfId="1" applyNumberFormat="1" applyFont="1" applyFill="1" applyBorder="1" applyAlignment="1">
      <alignment horizontal="center"/>
    </xf>
    <xf numFmtId="0" fontId="10" fillId="0" borderId="0" xfId="1" applyFont="1"/>
    <xf numFmtId="4" fontId="11" fillId="3" borderId="6" xfId="1" applyNumberFormat="1" applyFont="1" applyFill="1" applyBorder="1" applyAlignment="1">
      <alignment horizontal="center"/>
    </xf>
    <xf numFmtId="2" fontId="4" fillId="0" borderId="0" xfId="1" applyNumberFormat="1" applyFont="1"/>
    <xf numFmtId="2" fontId="4" fillId="0" borderId="0" xfId="2" applyFont="1" applyAlignment="1">
      <alignment horizontal="center" vertical="center" shrinkToFit="1"/>
    </xf>
    <xf numFmtId="1" fontId="5" fillId="0" borderId="0" xfId="1" applyNumberFormat="1" applyFont="1" applyAlignment="1">
      <alignment horizontal="center" vertical="center" wrapText="1"/>
    </xf>
    <xf numFmtId="1" fontId="4" fillId="4" borderId="15" xfId="0" applyNumberFormat="1" applyFont="1" applyFill="1" applyBorder="1" applyAlignment="1">
      <alignment horizontal="center" vertical="center" wrapText="1"/>
    </xf>
    <xf numFmtId="0" fontId="1" fillId="0" borderId="0" xfId="3"/>
    <xf numFmtId="0" fontId="2" fillId="0" borderId="0" xfId="3" applyFont="1"/>
    <xf numFmtId="164" fontId="1" fillId="0" borderId="0" xfId="3" applyNumberFormat="1" applyAlignment="1">
      <alignment horizontal="center"/>
    </xf>
    <xf numFmtId="0" fontId="2" fillId="0" borderId="0" xfId="3" applyFont="1" applyAlignment="1">
      <alignment horizontal="center"/>
    </xf>
    <xf numFmtId="0" fontId="11" fillId="2" borderId="1" xfId="3" applyFont="1" applyFill="1" applyBorder="1"/>
    <xf numFmtId="164" fontId="13" fillId="2" borderId="2" xfId="3" applyNumberFormat="1" applyFont="1" applyFill="1" applyBorder="1" applyAlignment="1">
      <alignment horizontal="center"/>
    </xf>
    <xf numFmtId="0" fontId="13" fillId="2" borderId="2" xfId="3" applyFont="1" applyFill="1" applyBorder="1"/>
    <xf numFmtId="0" fontId="11" fillId="2" borderId="2" xfId="3" applyFont="1" applyFill="1" applyBorder="1" applyAlignment="1">
      <alignment horizontal="center"/>
    </xf>
    <xf numFmtId="0" fontId="13" fillId="2" borderId="3" xfId="3" applyFont="1" applyFill="1" applyBorder="1"/>
    <xf numFmtId="0" fontId="11" fillId="2" borderId="4" xfId="3" applyFont="1" applyFill="1" applyBorder="1"/>
    <xf numFmtId="164" fontId="13" fillId="2" borderId="0" xfId="3" applyNumberFormat="1" applyFont="1" applyFill="1" applyAlignment="1">
      <alignment horizontal="center"/>
    </xf>
    <xf numFmtId="0" fontId="13" fillId="2" borderId="0" xfId="3" applyFont="1" applyFill="1"/>
    <xf numFmtId="0" fontId="11" fillId="2" borderId="0" xfId="3" applyFont="1" applyFill="1" applyAlignment="1">
      <alignment horizontal="center"/>
    </xf>
    <xf numFmtId="0" fontId="13" fillId="2" borderId="5" xfId="3" applyFont="1" applyFill="1" applyBorder="1"/>
    <xf numFmtId="4" fontId="7" fillId="4" borderId="6" xfId="1" applyNumberFormat="1" applyFont="1" applyFill="1" applyBorder="1" applyAlignment="1">
      <alignment horizontal="center"/>
    </xf>
    <xf numFmtId="4" fontId="6" fillId="4" borderId="7" xfId="1" applyNumberFormat="1" applyFont="1" applyFill="1" applyBorder="1" applyAlignment="1">
      <alignment horizontal="center"/>
    </xf>
    <xf numFmtId="0" fontId="6" fillId="4" borderId="7" xfId="3" applyFont="1" applyFill="1" applyBorder="1" applyAlignment="1">
      <alignment horizontal="center"/>
    </xf>
    <xf numFmtId="0" fontId="11" fillId="4" borderId="7" xfId="3" applyFont="1" applyFill="1" applyBorder="1" applyAlignment="1">
      <alignment horizontal="center"/>
    </xf>
    <xf numFmtId="4" fontId="11" fillId="3" borderId="6" xfId="3" applyNumberFormat="1" applyFont="1" applyFill="1" applyBorder="1" applyAlignment="1">
      <alignment horizontal="center"/>
    </xf>
    <xf numFmtId="4" fontId="13" fillId="2" borderId="7" xfId="3" applyNumberFormat="1" applyFont="1" applyFill="1" applyBorder="1" applyAlignment="1">
      <alignment horizontal="center"/>
    </xf>
    <xf numFmtId="0" fontId="6" fillId="2" borderId="7" xfId="3" applyFont="1" applyFill="1" applyBorder="1" applyAlignment="1">
      <alignment horizontal="center"/>
    </xf>
    <xf numFmtId="0" fontId="11" fillId="2" borderId="7" xfId="3" applyFont="1" applyFill="1" applyBorder="1" applyAlignment="1">
      <alignment horizontal="center"/>
    </xf>
    <xf numFmtId="0" fontId="11" fillId="2" borderId="5" xfId="3" applyFont="1" applyFill="1" applyBorder="1" applyAlignment="1">
      <alignment horizontal="center"/>
    </xf>
    <xf numFmtId="4" fontId="11" fillId="4" borderId="6" xfId="3" applyNumberFormat="1" applyFont="1" applyFill="1" applyBorder="1" applyAlignment="1">
      <alignment horizontal="center"/>
    </xf>
    <xf numFmtId="4" fontId="13" fillId="4" borderId="7" xfId="3" applyNumberFormat="1" applyFont="1" applyFill="1" applyBorder="1" applyAlignment="1">
      <alignment horizontal="center"/>
    </xf>
    <xf numFmtId="4" fontId="11" fillId="4" borderId="11" xfId="3" applyNumberFormat="1" applyFont="1" applyFill="1" applyBorder="1" applyAlignment="1">
      <alignment horizontal="center"/>
    </xf>
    <xf numFmtId="4" fontId="13" fillId="4" borderId="12" xfId="3" applyNumberFormat="1" applyFont="1" applyFill="1" applyBorder="1" applyAlignment="1">
      <alignment horizontal="center"/>
    </xf>
    <xf numFmtId="0" fontId="6" fillId="4" borderId="12" xfId="3" applyFont="1" applyFill="1" applyBorder="1" applyAlignment="1">
      <alignment horizontal="center"/>
    </xf>
    <xf numFmtId="0" fontId="11" fillId="4" borderId="12" xfId="3" applyFont="1" applyFill="1" applyBorder="1" applyAlignment="1">
      <alignment horizontal="center"/>
    </xf>
    <xf numFmtId="0" fontId="1" fillId="2" borderId="5" xfId="3" applyFill="1" applyBorder="1" applyAlignment="1">
      <alignment horizontal="center"/>
    </xf>
    <xf numFmtId="4" fontId="11" fillId="3" borderId="11" xfId="3" applyNumberFormat="1" applyFont="1" applyFill="1" applyBorder="1" applyAlignment="1">
      <alignment horizontal="center"/>
    </xf>
    <xf numFmtId="4" fontId="13" fillId="2" borderId="12" xfId="3" applyNumberFormat="1" applyFont="1" applyFill="1" applyBorder="1" applyAlignment="1">
      <alignment horizontal="center"/>
    </xf>
    <xf numFmtId="0" fontId="6" fillId="2" borderId="12" xfId="3" applyFont="1" applyFill="1" applyBorder="1" applyAlignment="1">
      <alignment horizontal="center"/>
    </xf>
    <xf numFmtId="0" fontId="11" fillId="2" borderId="12" xfId="3" applyFont="1" applyFill="1" applyBorder="1" applyAlignment="1">
      <alignment horizontal="center"/>
    </xf>
    <xf numFmtId="0" fontId="7" fillId="2" borderId="5" xfId="3" applyFont="1" applyFill="1" applyBorder="1" applyAlignment="1">
      <alignment horizontal="center" vertical="center"/>
    </xf>
    <xf numFmtId="0" fontId="11" fillId="2" borderId="8" xfId="3" applyFont="1" applyFill="1" applyBorder="1"/>
    <xf numFmtId="164" fontId="13" fillId="2" borderId="9" xfId="3" applyNumberFormat="1" applyFont="1" applyFill="1" applyBorder="1" applyAlignment="1">
      <alignment horizontal="center"/>
    </xf>
    <xf numFmtId="0" fontId="13" fillId="2" borderId="9" xfId="3" applyFont="1" applyFill="1" applyBorder="1"/>
    <xf numFmtId="0" fontId="11" fillId="2" borderId="9" xfId="3" applyFont="1" applyFill="1" applyBorder="1" applyAlignment="1">
      <alignment horizontal="center"/>
    </xf>
    <xf numFmtId="0" fontId="13" fillId="2" borderId="10" xfId="3" applyFont="1" applyFill="1" applyBorder="1"/>
    <xf numFmtId="4" fontId="7" fillId="2" borderId="1" xfId="1" applyNumberFormat="1" applyFont="1" applyFill="1" applyBorder="1" applyAlignment="1">
      <alignment horizontal="center"/>
    </xf>
    <xf numFmtId="4" fontId="7" fillId="2" borderId="2" xfId="1" applyNumberFormat="1" applyFont="1" applyFill="1" applyBorder="1" applyAlignment="1">
      <alignment horizontal="center"/>
    </xf>
    <xf numFmtId="0" fontId="6" fillId="2" borderId="2" xfId="3" applyFont="1" applyFill="1" applyBorder="1" applyAlignment="1">
      <alignment horizontal="center"/>
    </xf>
    <xf numFmtId="4" fontId="7" fillId="2" borderId="4" xfId="1" applyNumberFormat="1" applyFont="1" applyFill="1" applyBorder="1" applyAlignment="1">
      <alignment horizontal="center"/>
    </xf>
    <xf numFmtId="4" fontId="7" fillId="2" borderId="0" xfId="1" applyNumberFormat="1" applyFont="1" applyFill="1" applyAlignment="1">
      <alignment horizontal="center"/>
    </xf>
    <xf numFmtId="0" fontId="6" fillId="2" borderId="0" xfId="3" applyFont="1" applyFill="1" applyAlignment="1">
      <alignment horizontal="center"/>
    </xf>
    <xf numFmtId="164" fontId="11" fillId="2" borderId="8" xfId="3" applyNumberFormat="1" applyFont="1" applyFill="1" applyBorder="1" applyAlignment="1">
      <alignment horizontal="center"/>
    </xf>
    <xf numFmtId="164" fontId="2" fillId="0" borderId="0" xfId="3" applyNumberFormat="1" applyFont="1" applyAlignment="1">
      <alignment horizontal="center"/>
    </xf>
    <xf numFmtId="0" fontId="1" fillId="2" borderId="3" xfId="3" applyFill="1" applyBorder="1"/>
    <xf numFmtId="0" fontId="1" fillId="2" borderId="5" xfId="3" applyFill="1" applyBorder="1"/>
    <xf numFmtId="0" fontId="2" fillId="2" borderId="5" xfId="3" applyFont="1" applyFill="1" applyBorder="1" applyAlignment="1">
      <alignment horizontal="center"/>
    </xf>
    <xf numFmtId="0" fontId="5" fillId="2" borderId="5" xfId="3" applyFont="1" applyFill="1" applyBorder="1" applyAlignment="1">
      <alignment horizontal="center" vertical="center"/>
    </xf>
    <xf numFmtId="164" fontId="2" fillId="2" borderId="8" xfId="3" applyNumberFormat="1" applyFont="1" applyFill="1" applyBorder="1" applyAlignment="1">
      <alignment horizontal="center"/>
    </xf>
    <xf numFmtId="164" fontId="1" fillId="2" borderId="9" xfId="3" applyNumberFormat="1" applyFill="1" applyBorder="1" applyAlignment="1">
      <alignment horizontal="center"/>
    </xf>
    <xf numFmtId="0" fontId="1" fillId="2" borderId="9" xfId="3" applyFill="1" applyBorder="1"/>
    <xf numFmtId="0" fontId="2" fillId="2" borderId="9" xfId="3" applyFont="1" applyFill="1" applyBorder="1" applyAlignment="1">
      <alignment horizontal="center"/>
    </xf>
    <xf numFmtId="0" fontId="1" fillId="2" borderId="10" xfId="3" applyFill="1" applyBorder="1"/>
    <xf numFmtId="4" fontId="15" fillId="2" borderId="7" xfId="3" applyNumberFormat="1" applyFont="1" applyFill="1" applyBorder="1" applyAlignment="1">
      <alignment horizontal="center"/>
    </xf>
    <xf numFmtId="4" fontId="15" fillId="4" borderId="7" xfId="3" applyNumberFormat="1" applyFont="1" applyFill="1" applyBorder="1" applyAlignment="1">
      <alignment horizontal="center"/>
    </xf>
    <xf numFmtId="4" fontId="15" fillId="4" borderId="12" xfId="3" applyNumberFormat="1" applyFont="1" applyFill="1" applyBorder="1" applyAlignment="1">
      <alignment horizontal="center"/>
    </xf>
    <xf numFmtId="0" fontId="7" fillId="2" borderId="10" xfId="3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/>
    </xf>
    <xf numFmtId="4" fontId="11" fillId="4" borderId="6" xfId="1" applyNumberFormat="1" applyFont="1" applyFill="1" applyBorder="1" applyAlignment="1">
      <alignment horizontal="center"/>
    </xf>
    <xf numFmtId="0" fontId="13" fillId="2" borderId="5" xfId="3" applyFont="1" applyFill="1" applyBorder="1" applyAlignment="1">
      <alignment horizontal="center"/>
    </xf>
    <xf numFmtId="0" fontId="7" fillId="2" borderId="8" xfId="4" applyNumberFormat="1" applyFont="1" applyFill="1" applyBorder="1" applyAlignment="1">
      <alignment horizontal="center"/>
    </xf>
    <xf numFmtId="164" fontId="7" fillId="2" borderId="9" xfId="3" applyNumberFormat="1" applyFont="1" applyFill="1" applyBorder="1" applyAlignment="1">
      <alignment horizontal="center" vertical="center" wrapText="1"/>
    </xf>
    <xf numFmtId="49" fontId="7" fillId="2" borderId="9" xfId="3" applyNumberFormat="1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5" fillId="0" borderId="0" xfId="4" applyNumberFormat="1" applyFont="1" applyFill="1" applyBorder="1" applyAlignment="1">
      <alignment horizontal="center"/>
    </xf>
    <xf numFmtId="164" fontId="5" fillId="0" borderId="0" xfId="3" applyNumberFormat="1" applyFont="1" applyAlignment="1">
      <alignment horizontal="center" vertical="center" wrapText="1"/>
    </xf>
    <xf numFmtId="49" fontId="5" fillId="0" borderId="0" xfId="3" applyNumberFormat="1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/>
    </xf>
    <xf numFmtId="0" fontId="4" fillId="4" borderId="15" xfId="4" applyNumberFormat="1" applyFont="1" applyFill="1" applyBorder="1" applyAlignment="1">
      <alignment horizontal="center"/>
    </xf>
    <xf numFmtId="164" fontId="5" fillId="0" borderId="0" xfId="1" applyNumberFormat="1" applyFont="1" applyAlignment="1">
      <alignment horizontal="center"/>
    </xf>
    <xf numFmtId="2" fontId="4" fillId="0" borderId="0" xfId="1" applyNumberFormat="1" applyFont="1" applyAlignment="1">
      <alignment horizontal="left"/>
    </xf>
    <xf numFmtId="164" fontId="6" fillId="0" borderId="0" xfId="1" applyNumberFormat="1" applyFont="1" applyAlignment="1">
      <alignment horizontal="center"/>
    </xf>
    <xf numFmtId="164" fontId="6" fillId="0" borderId="0" xfId="1" applyNumberFormat="1" applyFont="1"/>
    <xf numFmtId="0" fontId="4" fillId="0" borderId="0" xfId="1" applyFont="1" applyAlignment="1">
      <alignment horizontal="left"/>
    </xf>
    <xf numFmtId="4" fontId="6" fillId="2" borderId="1" xfId="1" applyNumberFormat="1" applyFont="1" applyFill="1" applyBorder="1" applyAlignment="1">
      <alignment horizontal="center"/>
    </xf>
    <xf numFmtId="4" fontId="6" fillId="2" borderId="2" xfId="1" applyNumberFormat="1" applyFont="1" applyFill="1" applyBorder="1" applyAlignment="1">
      <alignment horizontal="center"/>
    </xf>
    <xf numFmtId="0" fontId="4" fillId="2" borderId="3" xfId="1" applyFont="1" applyFill="1" applyBorder="1" applyAlignment="1">
      <alignment horizontal="left"/>
    </xf>
    <xf numFmtId="4" fontId="6" fillId="2" borderId="4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4" fontId="7" fillId="4" borderId="11" xfId="1" applyNumberFormat="1" applyFont="1" applyFill="1" applyBorder="1" applyAlignment="1">
      <alignment horizontal="center"/>
    </xf>
    <xf numFmtId="4" fontId="6" fillId="4" borderId="12" xfId="1" applyNumberFormat="1" applyFont="1" applyFill="1" applyBorder="1" applyAlignment="1">
      <alignment horizontal="center"/>
    </xf>
    <xf numFmtId="0" fontId="6" fillId="4" borderId="12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left"/>
    </xf>
    <xf numFmtId="4" fontId="6" fillId="0" borderId="0" xfId="1" applyNumberFormat="1" applyFont="1" applyAlignment="1">
      <alignment horizontal="center"/>
    </xf>
    <xf numFmtId="164" fontId="4" fillId="5" borderId="0" xfId="1" applyNumberFormat="1" applyFont="1" applyFill="1"/>
    <xf numFmtId="0" fontId="4" fillId="5" borderId="0" xfId="1" applyFont="1" applyFill="1"/>
    <xf numFmtId="2" fontId="4" fillId="5" borderId="0" xfId="2" applyFont="1" applyFill="1" applyAlignment="1">
      <alignment horizontal="center" vertical="center" shrinkToFit="1"/>
    </xf>
    <xf numFmtId="1" fontId="5" fillId="5" borderId="0" xfId="1" applyNumberFormat="1" applyFont="1" applyFill="1" applyAlignment="1">
      <alignment horizontal="center" vertical="center" wrapText="1"/>
    </xf>
    <xf numFmtId="0" fontId="5" fillId="5" borderId="0" xfId="1" applyFont="1" applyFill="1" applyAlignment="1">
      <alignment horizontal="left"/>
    </xf>
    <xf numFmtId="1" fontId="4" fillId="4" borderId="15" xfId="5" applyNumberFormat="1" applyFont="1" applyFill="1" applyBorder="1" applyAlignment="1">
      <alignment horizontal="center"/>
    </xf>
    <xf numFmtId="1" fontId="8" fillId="2" borderId="0" xfId="1" applyNumberFormat="1" applyFont="1" applyFill="1" applyAlignment="1">
      <alignment horizontal="center" wrapText="1"/>
    </xf>
    <xf numFmtId="1" fontId="8" fillId="2" borderId="4" xfId="1" applyNumberFormat="1" applyFont="1" applyFill="1" applyBorder="1" applyAlignment="1">
      <alignment horizontal="center" wrapText="1"/>
    </xf>
    <xf numFmtId="1" fontId="8" fillId="2" borderId="12" xfId="1" applyNumberFormat="1" applyFont="1" applyFill="1" applyBorder="1" applyAlignment="1">
      <alignment horizontal="center" wrapText="1"/>
    </xf>
    <xf numFmtId="1" fontId="8" fillId="2" borderId="11" xfId="1" applyNumberFormat="1" applyFont="1" applyFill="1" applyBorder="1" applyAlignment="1">
      <alignment horizontal="center" wrapText="1"/>
    </xf>
    <xf numFmtId="0" fontId="7" fillId="2" borderId="0" xfId="1" applyFont="1" applyFill="1" applyAlignment="1">
      <alignment horizontal="center"/>
    </xf>
    <xf numFmtId="0" fontId="7" fillId="2" borderId="4" xfId="1" applyFont="1" applyFill="1" applyBorder="1" applyAlignment="1">
      <alignment horizontal="center"/>
    </xf>
    <xf numFmtId="1" fontId="8" fillId="2" borderId="9" xfId="1" applyNumberFormat="1" applyFont="1" applyFill="1" applyBorder="1" applyAlignment="1">
      <alignment horizontal="center" wrapText="1"/>
    </xf>
    <xf numFmtId="1" fontId="8" fillId="2" borderId="8" xfId="1" applyNumberFormat="1" applyFont="1" applyFill="1" applyBorder="1" applyAlignment="1">
      <alignment horizontal="center" wrapText="1"/>
    </xf>
    <xf numFmtId="0" fontId="8" fillId="0" borderId="9" xfId="1" applyFont="1" applyBorder="1" applyAlignment="1">
      <alignment horizontal="center" wrapText="1"/>
    </xf>
    <xf numFmtId="0" fontId="8" fillId="0" borderId="8" xfId="1" applyFont="1" applyBorder="1" applyAlignment="1">
      <alignment horizontal="center" wrapText="1"/>
    </xf>
    <xf numFmtId="0" fontId="8" fillId="0" borderId="0" xfId="1" applyFont="1" applyAlignment="1">
      <alignment horizontal="center" wrapText="1"/>
    </xf>
    <xf numFmtId="0" fontId="8" fillId="0" borderId="4" xfId="1" applyFont="1" applyBorder="1" applyAlignment="1">
      <alignment horizontal="center" wrapText="1"/>
    </xf>
    <xf numFmtId="0" fontId="8" fillId="0" borderId="14" xfId="1" applyFont="1" applyBorder="1" applyAlignment="1">
      <alignment horizontal="center" wrapText="1"/>
    </xf>
    <xf numFmtId="0" fontId="8" fillId="0" borderId="13" xfId="1" applyFont="1" applyBorder="1" applyAlignment="1">
      <alignment horizontal="center" wrapText="1"/>
    </xf>
    <xf numFmtId="0" fontId="2" fillId="3" borderId="0" xfId="1" applyFont="1" applyFill="1" applyAlignment="1">
      <alignment horizontal="left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164" fontId="6" fillId="4" borderId="19" xfId="0" applyNumberFormat="1" applyFont="1" applyFill="1" applyBorder="1" applyAlignment="1">
      <alignment horizontal="center" vertical="center" wrapText="1"/>
    </xf>
    <xf numFmtId="164" fontId="6" fillId="4" borderId="17" xfId="0" applyNumberFormat="1" applyFont="1" applyFill="1" applyBorder="1" applyAlignment="1">
      <alignment horizontal="center" vertical="center" wrapText="1"/>
    </xf>
    <xf numFmtId="1" fontId="8" fillId="2" borderId="14" xfId="1" applyNumberFormat="1" applyFont="1" applyFill="1" applyBorder="1" applyAlignment="1">
      <alignment horizontal="center" wrapText="1"/>
    </xf>
    <xf numFmtId="1" fontId="8" fillId="2" borderId="13" xfId="1" applyNumberFormat="1" applyFont="1" applyFill="1" applyBorder="1" applyAlignment="1">
      <alignment horizontal="center" wrapText="1"/>
    </xf>
    <xf numFmtId="0" fontId="1" fillId="3" borderId="0" xfId="1" applyFont="1" applyFill="1" applyAlignment="1">
      <alignment horizontal="left" vertical="center"/>
    </xf>
    <xf numFmtId="0" fontId="6" fillId="2" borderId="0" xfId="1" applyFont="1" applyFill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8" fillId="0" borderId="12" xfId="1" applyFont="1" applyBorder="1" applyAlignment="1">
      <alignment horizontal="center" wrapText="1"/>
    </xf>
    <xf numFmtId="0" fontId="8" fillId="0" borderId="11" xfId="1" applyFont="1" applyBorder="1" applyAlignment="1">
      <alignment horizontal="center" wrapText="1"/>
    </xf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2" fillId="3" borderId="23" xfId="1" applyFont="1" applyFill="1" applyBorder="1" applyAlignment="1">
      <alignment horizontal="left" vertical="center"/>
    </xf>
    <xf numFmtId="0" fontId="16" fillId="3" borderId="22" xfId="1" applyFont="1" applyFill="1" applyBorder="1" applyAlignment="1">
      <alignment horizontal="left" vertical="center"/>
    </xf>
    <xf numFmtId="0" fontId="16" fillId="3" borderId="21" xfId="1" applyFont="1" applyFill="1" applyBorder="1" applyAlignment="1">
      <alignment horizontal="left" vertical="center"/>
    </xf>
    <xf numFmtId="0" fontId="6" fillId="4" borderId="20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49" fontId="6" fillId="4" borderId="14" xfId="1" applyNumberFormat="1" applyFont="1" applyFill="1" applyBorder="1" applyAlignment="1">
      <alignment horizontal="center" vertical="center" wrapText="1"/>
    </xf>
    <xf numFmtId="49" fontId="5" fillId="4" borderId="0" xfId="1" applyNumberFormat="1" applyFont="1" applyFill="1" applyAlignment="1">
      <alignment horizontal="center" vertical="center" wrapText="1"/>
    </xf>
    <xf numFmtId="49" fontId="5" fillId="4" borderId="12" xfId="1" applyNumberFormat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164" fontId="6" fillId="4" borderId="12" xfId="1" applyNumberFormat="1" applyFont="1" applyFill="1" applyBorder="1" applyAlignment="1">
      <alignment horizontal="center" vertical="center" wrapText="1"/>
    </xf>
  </cellXfs>
  <cellStyles count="6">
    <cellStyle name="Normal_Hoja1" xfId="2" xr:uid="{CA836D2C-839F-42F4-9764-67FE73555E70}"/>
    <cellStyle name="Normální" xfId="0" builtinId="0"/>
    <cellStyle name="normální 4 3" xfId="3" xr:uid="{D0ED35FC-9CF3-40EB-A17A-780AE8F932C9}"/>
    <cellStyle name="Normální 6" xfId="1" xr:uid="{432B84F1-B6ED-4F0D-BE40-3C08EFB07129}"/>
    <cellStyle name="procent 3 3" xfId="4" xr:uid="{3ED8C33A-FDA2-4943-B819-3C9DB5D1889B}"/>
    <cellStyle name="Procenta 2" xfId="5" xr:uid="{06B03208-7821-4EA7-9F29-6A597B7BAD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png"/><Relationship Id="rId3" Type="http://schemas.openxmlformats.org/officeDocument/2006/relationships/hyperlink" Target="#'DISCOUNT CARD'!A1"/><Relationship Id="rId21" Type="http://schemas.openxmlformats.org/officeDocument/2006/relationships/image" Target="../media/image20.pn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png"/><Relationship Id="rId2" Type="http://schemas.openxmlformats.org/officeDocument/2006/relationships/image" Target="../media/image2.png"/><Relationship Id="rId16" Type="http://schemas.openxmlformats.org/officeDocument/2006/relationships/image" Target="../media/image15.jpeg"/><Relationship Id="rId20" Type="http://schemas.openxmlformats.org/officeDocument/2006/relationships/image" Target="../media/image19.png"/><Relationship Id="rId1" Type="http://schemas.openxmlformats.org/officeDocument/2006/relationships/image" Target="../media/image1.emf"/><Relationship Id="rId6" Type="http://schemas.openxmlformats.org/officeDocument/2006/relationships/image" Target="../media/image5.jpeg"/><Relationship Id="rId11" Type="http://schemas.openxmlformats.org/officeDocument/2006/relationships/image" Target="../media/image10.pn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10" Type="http://schemas.openxmlformats.org/officeDocument/2006/relationships/image" Target="../media/image9.png"/><Relationship Id="rId19" Type="http://schemas.openxmlformats.org/officeDocument/2006/relationships/image" Target="../media/image18.pn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9.jpeg"/><Relationship Id="rId3" Type="http://schemas.openxmlformats.org/officeDocument/2006/relationships/image" Target="../media/image24.jpeg"/><Relationship Id="rId7" Type="http://schemas.openxmlformats.org/officeDocument/2006/relationships/image" Target="../media/image28.jpeg"/><Relationship Id="rId2" Type="http://schemas.openxmlformats.org/officeDocument/2006/relationships/image" Target="../media/image23.jpeg"/><Relationship Id="rId1" Type="http://schemas.openxmlformats.org/officeDocument/2006/relationships/hyperlink" Target="#'DISCOUNT CARD'!A1"/><Relationship Id="rId6" Type="http://schemas.openxmlformats.org/officeDocument/2006/relationships/image" Target="../media/image27.jpeg"/><Relationship Id="rId5" Type="http://schemas.openxmlformats.org/officeDocument/2006/relationships/image" Target="../media/image26.jpeg"/><Relationship Id="rId4" Type="http://schemas.openxmlformats.org/officeDocument/2006/relationships/image" Target="../media/image2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ISCOUNT CARD'!A1"/><Relationship Id="rId2" Type="http://schemas.openxmlformats.org/officeDocument/2006/relationships/image" Target="../media/image31.emf"/><Relationship Id="rId1" Type="http://schemas.openxmlformats.org/officeDocument/2006/relationships/image" Target="../media/image30.emf"/><Relationship Id="rId5" Type="http://schemas.openxmlformats.org/officeDocument/2006/relationships/image" Target="../media/image33.jpeg"/><Relationship Id="rId4" Type="http://schemas.openxmlformats.org/officeDocument/2006/relationships/image" Target="../media/image3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571280</xdr:colOff>
      <xdr:row>11</xdr:row>
      <xdr:rowOff>33924</xdr:rowOff>
    </xdr:from>
    <xdr:ext cx="1198245" cy="1251585"/>
    <xdr:pic>
      <xdr:nvPicPr>
        <xdr:cNvPr id="2" name="Picture 26">
          <a:extLst>
            <a:ext uri="{FF2B5EF4-FFF2-40B4-BE49-F238E27FC236}">
              <a16:creationId xmlns:a16="http://schemas.microsoft.com/office/drawing/2014/main" id="{9C2EACB0-D2CE-4435-BBC2-5C065E1D7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/>
        <a:srcRect/>
        <a:stretch>
          <a:fillRect/>
        </a:stretch>
      </xdr:blipFill>
      <xdr:spPr bwMode="auto">
        <a:xfrm rot="16200000">
          <a:off x="1173260" y="1944639"/>
          <a:ext cx="1251585" cy="11982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247650</xdr:colOff>
      <xdr:row>435</xdr:row>
      <xdr:rowOff>171450</xdr:rowOff>
    </xdr:from>
    <xdr:ext cx="1889760" cy="3307082"/>
    <xdr:pic>
      <xdr:nvPicPr>
        <xdr:cNvPr id="3" name="Picture 110">
          <a:extLst>
            <a:ext uri="{FF2B5EF4-FFF2-40B4-BE49-F238E27FC236}">
              <a16:creationId xmlns:a16="http://schemas.microsoft.com/office/drawing/2014/main" id="{E97A20EF-E976-4AAC-92E0-82EA9E662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/>
        <a:srcRect/>
        <a:stretch>
          <a:fillRect/>
        </a:stretch>
      </xdr:blipFill>
      <xdr:spPr bwMode="auto">
        <a:xfrm>
          <a:off x="872490" y="74748390"/>
          <a:ext cx="1889760" cy="3307082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oneCellAnchor>
  <xdr:oneCellAnchor>
    <xdr:from>
      <xdr:col>8</xdr:col>
      <xdr:colOff>7041</xdr:colOff>
      <xdr:row>1</xdr:row>
      <xdr:rowOff>253192</xdr:rowOff>
    </xdr:from>
    <xdr:ext cx="501594" cy="493974"/>
    <xdr:pic>
      <xdr:nvPicPr>
        <xdr:cNvPr id="4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00599D9-DCBF-4D06-BFD6-019F4058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5038146" y="344632"/>
          <a:ext cx="501594" cy="49397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325921</xdr:colOff>
      <xdr:row>641</xdr:row>
      <xdr:rowOff>127738</xdr:rowOff>
    </xdr:from>
    <xdr:ext cx="1783007" cy="801157"/>
    <xdr:pic>
      <xdr:nvPicPr>
        <xdr:cNvPr id="5" name="1 Imagen">
          <a:extLst>
            <a:ext uri="{FF2B5EF4-FFF2-40B4-BE49-F238E27FC236}">
              <a16:creationId xmlns:a16="http://schemas.microsoft.com/office/drawing/2014/main" id="{333090DD-C936-4371-9550-F6D4896B5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0761" y="110030998"/>
          <a:ext cx="1783007" cy="801157"/>
        </a:xfrm>
        <a:prstGeom prst="rect">
          <a:avLst/>
        </a:prstGeom>
      </xdr:spPr>
    </xdr:pic>
    <xdr:clientData/>
  </xdr:oneCellAnchor>
  <xdr:oneCellAnchor>
    <xdr:from>
      <xdr:col>1</xdr:col>
      <xdr:colOff>392182</xdr:colOff>
      <xdr:row>660</xdr:row>
      <xdr:rowOff>33959</xdr:rowOff>
    </xdr:from>
    <xdr:ext cx="1627866" cy="770543"/>
    <xdr:pic>
      <xdr:nvPicPr>
        <xdr:cNvPr id="6" name="2 Imagen">
          <a:extLst>
            <a:ext uri="{FF2B5EF4-FFF2-40B4-BE49-F238E27FC236}">
              <a16:creationId xmlns:a16="http://schemas.microsoft.com/office/drawing/2014/main" id="{8F6D1492-1E44-44DA-A062-68A4DE42F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2737" y="113189054"/>
          <a:ext cx="1627866" cy="770543"/>
        </a:xfrm>
        <a:prstGeom prst="rect">
          <a:avLst/>
        </a:prstGeom>
      </xdr:spPr>
    </xdr:pic>
    <xdr:clientData/>
  </xdr:oneCellAnchor>
  <xdr:oneCellAnchor>
    <xdr:from>
      <xdr:col>1</xdr:col>
      <xdr:colOff>490332</xdr:colOff>
      <xdr:row>673</xdr:row>
      <xdr:rowOff>69987</xdr:rowOff>
    </xdr:from>
    <xdr:ext cx="1378473" cy="754026"/>
    <xdr:pic>
      <xdr:nvPicPr>
        <xdr:cNvPr id="7" name="17 Imagen">
          <a:extLst>
            <a:ext uri="{FF2B5EF4-FFF2-40B4-BE49-F238E27FC236}">
              <a16:creationId xmlns:a16="http://schemas.microsoft.com/office/drawing/2014/main" id="{5233AAEE-C3B9-400B-B95E-C7B196FEA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077" y="115453932"/>
          <a:ext cx="1378473" cy="754026"/>
        </a:xfrm>
        <a:prstGeom prst="rect">
          <a:avLst/>
        </a:prstGeom>
      </xdr:spPr>
    </xdr:pic>
    <xdr:clientData/>
  </xdr:oneCellAnchor>
  <xdr:oneCellAnchor>
    <xdr:from>
      <xdr:col>1</xdr:col>
      <xdr:colOff>453170</xdr:colOff>
      <xdr:row>302</xdr:row>
      <xdr:rowOff>73522</xdr:rowOff>
    </xdr:from>
    <xdr:ext cx="1494803" cy="1385069"/>
    <xdr:pic>
      <xdr:nvPicPr>
        <xdr:cNvPr id="8" name="Picture 24" descr="25">
          <a:extLst>
            <a:ext uri="{FF2B5EF4-FFF2-40B4-BE49-F238E27FC236}">
              <a16:creationId xmlns:a16="http://schemas.microsoft.com/office/drawing/2014/main" id="{23681F08-5AB4-4F15-8416-FF2CF896C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/>
        <a:srcRect/>
        <a:stretch>
          <a:fillRect/>
        </a:stretch>
      </xdr:blipFill>
      <xdr:spPr bwMode="auto">
        <a:xfrm rot="9479802">
          <a:off x="1079915" y="51851422"/>
          <a:ext cx="1494803" cy="1385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443278</xdr:colOff>
      <xdr:row>364</xdr:row>
      <xdr:rowOff>7326</xdr:rowOff>
    </xdr:from>
    <xdr:ext cx="1417907" cy="1323438"/>
    <xdr:pic>
      <xdr:nvPicPr>
        <xdr:cNvPr id="9" name="Picture 30" descr="25">
          <a:extLst>
            <a:ext uri="{FF2B5EF4-FFF2-40B4-BE49-F238E27FC236}">
              <a16:creationId xmlns:a16="http://schemas.microsoft.com/office/drawing/2014/main" id="{58F07280-2765-4958-97C7-49F91006D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/>
        <a:srcRect/>
        <a:stretch>
          <a:fillRect/>
        </a:stretch>
      </xdr:blipFill>
      <xdr:spPr bwMode="auto">
        <a:xfrm>
          <a:off x="1068118" y="62417031"/>
          <a:ext cx="1417907" cy="13234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581758</xdr:colOff>
      <xdr:row>72</xdr:row>
      <xdr:rowOff>114300</xdr:rowOff>
    </xdr:from>
    <xdr:ext cx="1200150" cy="1314450"/>
    <xdr:pic>
      <xdr:nvPicPr>
        <xdr:cNvPr id="10" name="Picture 26">
          <a:extLst>
            <a:ext uri="{FF2B5EF4-FFF2-40B4-BE49-F238E27FC236}">
              <a16:creationId xmlns:a16="http://schemas.microsoft.com/office/drawing/2014/main" id="{772EEB3C-C888-47F7-ABB1-D40276BBB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/>
        <a:srcRect/>
        <a:stretch>
          <a:fillRect/>
        </a:stretch>
      </xdr:blipFill>
      <xdr:spPr bwMode="auto">
        <a:xfrm rot="16200000">
          <a:off x="1155163" y="12515850"/>
          <a:ext cx="13144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543339</xdr:colOff>
      <xdr:row>575</xdr:row>
      <xdr:rowOff>68331</xdr:rowOff>
    </xdr:from>
    <xdr:ext cx="1121689" cy="857250"/>
    <xdr:pic>
      <xdr:nvPicPr>
        <xdr:cNvPr id="11" name="Picture 1">
          <a:extLst>
            <a:ext uri="{FF2B5EF4-FFF2-40B4-BE49-F238E27FC236}">
              <a16:creationId xmlns:a16="http://schemas.microsoft.com/office/drawing/2014/main" id="{0543173B-5506-4644-8AB7-C94ECD7FA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73894" y="98650176"/>
          <a:ext cx="1121689" cy="857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683729</xdr:colOff>
      <xdr:row>589</xdr:row>
      <xdr:rowOff>142048</xdr:rowOff>
    </xdr:from>
    <xdr:ext cx="1101588" cy="858363"/>
    <xdr:pic>
      <xdr:nvPicPr>
        <xdr:cNvPr id="12" name="Picture 2">
          <a:extLst>
            <a:ext uri="{FF2B5EF4-FFF2-40B4-BE49-F238E27FC236}">
              <a16:creationId xmlns:a16="http://schemas.microsoft.com/office/drawing/2014/main" id="{0AF60B48-4F22-494F-B4D6-D95F6EB4E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255229" y="101124193"/>
          <a:ext cx="1101588" cy="85836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771525</xdr:colOff>
      <xdr:row>603</xdr:row>
      <xdr:rowOff>152400</xdr:rowOff>
    </xdr:from>
    <xdr:ext cx="890160" cy="803339"/>
    <xdr:pic>
      <xdr:nvPicPr>
        <xdr:cNvPr id="13" name="Immagine 12">
          <a:extLst>
            <a:ext uri="{FF2B5EF4-FFF2-40B4-BE49-F238E27FC236}">
              <a16:creationId xmlns:a16="http://schemas.microsoft.com/office/drawing/2014/main" id="{C1ADB667-087A-4D32-B491-95E16D242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9205" y="103536750"/>
          <a:ext cx="890160" cy="803339"/>
        </a:xfrm>
        <a:prstGeom prst="rect">
          <a:avLst/>
        </a:prstGeom>
      </xdr:spPr>
    </xdr:pic>
    <xdr:clientData/>
  </xdr:oneCellAnchor>
  <xdr:oneCellAnchor>
    <xdr:from>
      <xdr:col>1</xdr:col>
      <xdr:colOff>790574</xdr:colOff>
      <xdr:row>618</xdr:row>
      <xdr:rowOff>76199</xdr:rowOff>
    </xdr:from>
    <xdr:ext cx="925830" cy="784531"/>
    <xdr:pic>
      <xdr:nvPicPr>
        <xdr:cNvPr id="14" name="Immagine 14">
          <a:extLst>
            <a:ext uri="{FF2B5EF4-FFF2-40B4-BE49-F238E27FC236}">
              <a16:creationId xmlns:a16="http://schemas.microsoft.com/office/drawing/2014/main" id="{A9A01129-015A-4A18-B0BF-55A6380A6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5394" y="106032299"/>
          <a:ext cx="925830" cy="784531"/>
        </a:xfrm>
        <a:prstGeom prst="rect">
          <a:avLst/>
        </a:prstGeom>
      </xdr:spPr>
    </xdr:pic>
    <xdr:clientData/>
  </xdr:oneCellAnchor>
  <xdr:oneCellAnchor>
    <xdr:from>
      <xdr:col>1</xdr:col>
      <xdr:colOff>600075</xdr:colOff>
      <xdr:row>546</xdr:row>
      <xdr:rowOff>38100</xdr:rowOff>
    </xdr:from>
    <xdr:ext cx="1086641" cy="816863"/>
    <xdr:pic>
      <xdr:nvPicPr>
        <xdr:cNvPr id="15" name="Immagine 2">
          <a:extLst>
            <a:ext uri="{FF2B5EF4-FFF2-40B4-BE49-F238E27FC236}">
              <a16:creationId xmlns:a16="http://schemas.microsoft.com/office/drawing/2014/main" id="{E0140541-BBBC-4823-8EEC-81DFE2CF2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6820" y="93649800"/>
          <a:ext cx="1086641" cy="816863"/>
        </a:xfrm>
        <a:prstGeom prst="rect">
          <a:avLst/>
        </a:prstGeom>
      </xdr:spPr>
    </xdr:pic>
    <xdr:clientData/>
  </xdr:oneCellAnchor>
  <xdr:oneCellAnchor>
    <xdr:from>
      <xdr:col>1</xdr:col>
      <xdr:colOff>552450</xdr:colOff>
      <xdr:row>560</xdr:row>
      <xdr:rowOff>57150</xdr:rowOff>
    </xdr:from>
    <xdr:ext cx="1130560" cy="918223"/>
    <xdr:pic>
      <xdr:nvPicPr>
        <xdr:cNvPr id="16" name="Immagine 4">
          <a:extLst>
            <a:ext uri="{FF2B5EF4-FFF2-40B4-BE49-F238E27FC236}">
              <a16:creationId xmlns:a16="http://schemas.microsoft.com/office/drawing/2014/main" id="{53B07BA0-77B0-4DED-A2EE-EFD4799D9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77290" y="96065340"/>
          <a:ext cx="1130560" cy="918223"/>
        </a:xfrm>
        <a:prstGeom prst="rect">
          <a:avLst/>
        </a:prstGeom>
      </xdr:spPr>
    </xdr:pic>
    <xdr:clientData/>
  </xdr:oneCellAnchor>
  <xdr:oneCellAnchor>
    <xdr:from>
      <xdr:col>1</xdr:col>
      <xdr:colOff>428625</xdr:colOff>
      <xdr:row>59</xdr:row>
      <xdr:rowOff>107232</xdr:rowOff>
    </xdr:from>
    <xdr:ext cx="1601684" cy="989111"/>
    <xdr:pic>
      <xdr:nvPicPr>
        <xdr:cNvPr id="17" name="Obrázek 16">
          <a:extLst>
            <a:ext uri="{FF2B5EF4-FFF2-40B4-BE49-F238E27FC236}">
              <a16:creationId xmlns:a16="http://schemas.microsoft.com/office/drawing/2014/main" id="{10FEEFBC-0931-4E54-80A4-2495A4C09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9180" y="10220877"/>
          <a:ext cx="1601684" cy="989111"/>
        </a:xfrm>
        <a:prstGeom prst="rect">
          <a:avLst/>
        </a:prstGeom>
      </xdr:spPr>
    </xdr:pic>
    <xdr:clientData/>
  </xdr:oneCellAnchor>
  <xdr:oneCellAnchor>
    <xdr:from>
      <xdr:col>1</xdr:col>
      <xdr:colOff>542925</xdr:colOff>
      <xdr:row>98</xdr:row>
      <xdr:rowOff>114300</xdr:rowOff>
    </xdr:from>
    <xdr:ext cx="1263886" cy="826084"/>
    <xdr:pic>
      <xdr:nvPicPr>
        <xdr:cNvPr id="18" name="Obrázek 17">
          <a:extLst>
            <a:ext uri="{FF2B5EF4-FFF2-40B4-BE49-F238E27FC236}">
              <a16:creationId xmlns:a16="http://schemas.microsoft.com/office/drawing/2014/main" id="{88ABD1E7-B3AC-4379-B114-021D7E6AC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173480" y="16916400"/>
          <a:ext cx="1263886" cy="826084"/>
        </a:xfrm>
        <a:prstGeom prst="rect">
          <a:avLst/>
        </a:prstGeom>
      </xdr:spPr>
    </xdr:pic>
    <xdr:clientData/>
  </xdr:oneCellAnchor>
  <xdr:oneCellAnchor>
    <xdr:from>
      <xdr:col>1</xdr:col>
      <xdr:colOff>438150</xdr:colOff>
      <xdr:row>393</xdr:row>
      <xdr:rowOff>47625</xdr:rowOff>
    </xdr:from>
    <xdr:ext cx="1509653" cy="1195306"/>
    <xdr:pic>
      <xdr:nvPicPr>
        <xdr:cNvPr id="19" name="Obrázek 18">
          <a:extLst>
            <a:ext uri="{FF2B5EF4-FFF2-40B4-BE49-F238E27FC236}">
              <a16:creationId xmlns:a16="http://schemas.microsoft.com/office/drawing/2014/main" id="{0B5F28C0-953E-47B2-A293-A4C538A17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062990" y="67429380"/>
          <a:ext cx="1509653" cy="1195306"/>
        </a:xfrm>
        <a:prstGeom prst="rect">
          <a:avLst/>
        </a:prstGeom>
      </xdr:spPr>
    </xdr:pic>
    <xdr:clientData/>
  </xdr:oneCellAnchor>
  <xdr:oneCellAnchor>
    <xdr:from>
      <xdr:col>1</xdr:col>
      <xdr:colOff>238125</xdr:colOff>
      <xdr:row>325</xdr:row>
      <xdr:rowOff>63500</xdr:rowOff>
    </xdr:from>
    <xdr:ext cx="1873539" cy="1197081"/>
    <xdr:pic>
      <xdr:nvPicPr>
        <xdr:cNvPr id="20" name="Obrázek 19">
          <a:extLst>
            <a:ext uri="{FF2B5EF4-FFF2-40B4-BE49-F238E27FC236}">
              <a16:creationId xmlns:a16="http://schemas.microsoft.com/office/drawing/2014/main" id="{8EC03962-F8C7-4D11-BA99-03FC2063F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868680" y="55780940"/>
          <a:ext cx="1873539" cy="1197081"/>
        </a:xfrm>
        <a:prstGeom prst="rect">
          <a:avLst/>
        </a:prstGeom>
      </xdr:spPr>
    </xdr:pic>
    <xdr:clientData/>
  </xdr:oneCellAnchor>
  <xdr:oneCellAnchor>
    <xdr:from>
      <xdr:col>1</xdr:col>
      <xdr:colOff>571500</xdr:colOff>
      <xdr:row>222</xdr:row>
      <xdr:rowOff>111125</xdr:rowOff>
    </xdr:from>
    <xdr:ext cx="1239355" cy="1191420"/>
    <xdr:pic>
      <xdr:nvPicPr>
        <xdr:cNvPr id="21" name="Obrázek 20">
          <a:extLst>
            <a:ext uri="{FF2B5EF4-FFF2-40B4-BE49-F238E27FC236}">
              <a16:creationId xmlns:a16="http://schemas.microsoft.com/office/drawing/2014/main" id="{FB5F233B-4B1C-4E28-9B1E-6D5D976FD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00150" y="38173025"/>
          <a:ext cx="1239355" cy="1191420"/>
        </a:xfrm>
        <a:prstGeom prst="rect">
          <a:avLst/>
        </a:prstGeom>
      </xdr:spPr>
    </xdr:pic>
    <xdr:clientData/>
  </xdr:oneCellAnchor>
  <xdr:oneCellAnchor>
    <xdr:from>
      <xdr:col>1</xdr:col>
      <xdr:colOff>730250</xdr:colOff>
      <xdr:row>265</xdr:row>
      <xdr:rowOff>142875</xdr:rowOff>
    </xdr:from>
    <xdr:ext cx="916249" cy="1191420"/>
    <xdr:pic>
      <xdr:nvPicPr>
        <xdr:cNvPr id="22" name="Obrázek 21">
          <a:extLst>
            <a:ext uri="{FF2B5EF4-FFF2-40B4-BE49-F238E27FC236}">
              <a16:creationId xmlns:a16="http://schemas.microsoft.com/office/drawing/2014/main" id="{6E24DE6F-0F78-4138-A079-D178AD911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6030" y="45575220"/>
          <a:ext cx="916249" cy="1191420"/>
        </a:xfrm>
        <a:prstGeom prst="rect">
          <a:avLst/>
        </a:prstGeom>
      </xdr:spPr>
    </xdr:pic>
    <xdr:clientData/>
  </xdr:oneCellAnchor>
  <xdr:oneCellAnchor>
    <xdr:from>
      <xdr:col>1</xdr:col>
      <xdr:colOff>447674</xdr:colOff>
      <xdr:row>681</xdr:row>
      <xdr:rowOff>152400</xdr:rowOff>
    </xdr:from>
    <xdr:ext cx="1541484" cy="679995"/>
    <xdr:pic>
      <xdr:nvPicPr>
        <xdr:cNvPr id="23" name="Obrázek 22">
          <a:extLst>
            <a:ext uri="{FF2B5EF4-FFF2-40B4-BE49-F238E27FC236}">
              <a16:creationId xmlns:a16="http://schemas.microsoft.com/office/drawing/2014/main" id="{0DFF3D7D-1B96-44B9-BD53-2D0CBEEE3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74419" y="116909850"/>
          <a:ext cx="1541484" cy="67999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21369</xdr:colOff>
      <xdr:row>2</xdr:row>
      <xdr:rowOff>38100</xdr:rowOff>
    </xdr:from>
    <xdr:ext cx="534146" cy="503666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8B1DF1-822A-4749-9B00-71D009D97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418109" y="381000"/>
          <a:ext cx="534146" cy="503666"/>
        </a:xfrm>
        <a:prstGeom prst="rect">
          <a:avLst/>
        </a:prstGeom>
        <a:noFill/>
      </xdr:spPr>
    </xdr:pic>
    <xdr:clientData/>
  </xdr:oneCellAnchor>
  <xdr:oneCellAnchor>
    <xdr:from>
      <xdr:col>1</xdr:col>
      <xdr:colOff>628650</xdr:colOff>
      <xdr:row>13</xdr:row>
      <xdr:rowOff>0</xdr:rowOff>
    </xdr:from>
    <xdr:ext cx="1295400" cy="1226820"/>
    <xdr:pic>
      <xdr:nvPicPr>
        <xdr:cNvPr id="3" name="Obrázek 2" descr="PE100 BEND 11°.jpg">
          <a:extLst>
            <a:ext uri="{FF2B5EF4-FFF2-40B4-BE49-F238E27FC236}">
              <a16:creationId xmlns:a16="http://schemas.microsoft.com/office/drawing/2014/main" id="{79393495-EF11-4B67-AE80-841F7F34B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53490" y="2228850"/>
          <a:ext cx="1295400" cy="1226820"/>
        </a:xfrm>
        <a:prstGeom prst="rect">
          <a:avLst/>
        </a:prstGeom>
      </xdr:spPr>
    </xdr:pic>
    <xdr:clientData/>
  </xdr:oneCellAnchor>
  <xdr:oneCellAnchor>
    <xdr:from>
      <xdr:col>1</xdr:col>
      <xdr:colOff>619125</xdr:colOff>
      <xdr:row>71</xdr:row>
      <xdr:rowOff>57150</xdr:rowOff>
    </xdr:from>
    <xdr:ext cx="1386840" cy="1316354"/>
    <xdr:pic>
      <xdr:nvPicPr>
        <xdr:cNvPr id="4" name="Obrázek 3" descr="PE100 BEND 22°.jpg">
          <a:extLst>
            <a:ext uri="{FF2B5EF4-FFF2-40B4-BE49-F238E27FC236}">
              <a16:creationId xmlns:a16="http://schemas.microsoft.com/office/drawing/2014/main" id="{2814DAB4-6021-41BD-8821-746F147FC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49680" y="12226290"/>
          <a:ext cx="1386840" cy="1316354"/>
        </a:xfrm>
        <a:prstGeom prst="rect">
          <a:avLst/>
        </a:prstGeom>
      </xdr:spPr>
    </xdr:pic>
    <xdr:clientData/>
  </xdr:oneCellAnchor>
  <xdr:oneCellAnchor>
    <xdr:from>
      <xdr:col>1</xdr:col>
      <xdr:colOff>533400</xdr:colOff>
      <xdr:row>131</xdr:row>
      <xdr:rowOff>171450</xdr:rowOff>
    </xdr:from>
    <xdr:ext cx="1577340" cy="1501140"/>
    <xdr:pic>
      <xdr:nvPicPr>
        <xdr:cNvPr id="5" name="Obrázek 4" descr="PE100 BEND 30°.jpg">
          <a:extLst>
            <a:ext uri="{FF2B5EF4-FFF2-40B4-BE49-F238E27FC236}">
              <a16:creationId xmlns:a16="http://schemas.microsoft.com/office/drawing/2014/main" id="{9C5925B0-C401-4110-83C5-2116EDB55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62050" y="22627590"/>
          <a:ext cx="1577340" cy="1501140"/>
        </a:xfrm>
        <a:prstGeom prst="rect">
          <a:avLst/>
        </a:prstGeom>
      </xdr:spPr>
    </xdr:pic>
    <xdr:clientData/>
  </xdr:oneCellAnchor>
  <xdr:oneCellAnchor>
    <xdr:from>
      <xdr:col>1</xdr:col>
      <xdr:colOff>533400</xdr:colOff>
      <xdr:row>190</xdr:row>
      <xdr:rowOff>171450</xdr:rowOff>
    </xdr:from>
    <xdr:ext cx="1447800" cy="1371601"/>
    <xdr:pic>
      <xdr:nvPicPr>
        <xdr:cNvPr id="6" name="Obrázek 5" descr="PE100 BEND 44°.jpg">
          <a:extLst>
            <a:ext uri="{FF2B5EF4-FFF2-40B4-BE49-F238E27FC236}">
              <a16:creationId xmlns:a16="http://schemas.microsoft.com/office/drawing/2014/main" id="{E3F27470-2211-497B-8136-3A6B6DA4E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162050" y="32743140"/>
          <a:ext cx="1447800" cy="1371601"/>
        </a:xfrm>
        <a:prstGeom prst="rect">
          <a:avLst/>
        </a:prstGeom>
      </xdr:spPr>
    </xdr:pic>
    <xdr:clientData/>
  </xdr:oneCellAnchor>
  <xdr:oneCellAnchor>
    <xdr:from>
      <xdr:col>1</xdr:col>
      <xdr:colOff>504825</xdr:colOff>
      <xdr:row>251</xdr:row>
      <xdr:rowOff>133350</xdr:rowOff>
    </xdr:from>
    <xdr:ext cx="1539240" cy="1463040"/>
    <xdr:pic>
      <xdr:nvPicPr>
        <xdr:cNvPr id="7" name="Obrázek 6" descr="PE100 BEND 60°.jpg">
          <a:extLst>
            <a:ext uri="{FF2B5EF4-FFF2-40B4-BE49-F238E27FC236}">
              <a16:creationId xmlns:a16="http://schemas.microsoft.com/office/drawing/2014/main" id="{CFD362ED-F996-47DE-9115-165707BCC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35380" y="43163490"/>
          <a:ext cx="1539240" cy="1463040"/>
        </a:xfrm>
        <a:prstGeom prst="rect">
          <a:avLst/>
        </a:prstGeom>
      </xdr:spPr>
    </xdr:pic>
    <xdr:clientData/>
  </xdr:oneCellAnchor>
  <xdr:oneCellAnchor>
    <xdr:from>
      <xdr:col>1</xdr:col>
      <xdr:colOff>628650</xdr:colOff>
      <xdr:row>313</xdr:row>
      <xdr:rowOff>114300</xdr:rowOff>
    </xdr:from>
    <xdr:ext cx="1546860" cy="1455421"/>
    <xdr:pic>
      <xdr:nvPicPr>
        <xdr:cNvPr id="8" name="Obrázek 7" descr="PE100 BEND 90°.jpg">
          <a:extLst>
            <a:ext uri="{FF2B5EF4-FFF2-40B4-BE49-F238E27FC236}">
              <a16:creationId xmlns:a16="http://schemas.microsoft.com/office/drawing/2014/main" id="{EAEBE5EB-BA49-484F-98B9-12D0ABEA7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253490" y="53778150"/>
          <a:ext cx="1546860" cy="145542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547485</xdr:colOff>
      <xdr:row>51</xdr:row>
      <xdr:rowOff>38098</xdr:rowOff>
    </xdr:from>
    <xdr:ext cx="1407630" cy="1170305"/>
    <xdr:pic>
      <xdr:nvPicPr>
        <xdr:cNvPr id="2" name="Picture 9">
          <a:extLst>
            <a:ext uri="{FF2B5EF4-FFF2-40B4-BE49-F238E27FC236}">
              <a16:creationId xmlns:a16="http://schemas.microsoft.com/office/drawing/2014/main" id="{90995740-0EBC-4F2B-8B58-AC6CD24F9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6200000">
          <a:off x="1298607" y="8663386"/>
          <a:ext cx="1170305" cy="1407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519377</xdr:colOff>
      <xdr:row>113</xdr:row>
      <xdr:rowOff>121248</xdr:rowOff>
    </xdr:from>
    <xdr:ext cx="1401221" cy="1090179"/>
    <xdr:pic>
      <xdr:nvPicPr>
        <xdr:cNvPr id="3" name="Picture 15">
          <a:extLst>
            <a:ext uri="{FF2B5EF4-FFF2-40B4-BE49-F238E27FC236}">
              <a16:creationId xmlns:a16="http://schemas.microsoft.com/office/drawing/2014/main" id="{4F2B6334-22E7-483F-B6CE-C0B03F496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1299738" y="19341482"/>
          <a:ext cx="1090179" cy="14012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52013</xdr:colOff>
      <xdr:row>1</xdr:row>
      <xdr:rowOff>262722</xdr:rowOff>
    </xdr:from>
    <xdr:ext cx="508473" cy="478903"/>
    <xdr:pic>
      <xdr:nvPicPr>
        <xdr:cNvPr id="4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23D649-4998-477C-B584-F76F94F0B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456373" y="346542"/>
          <a:ext cx="508473" cy="478903"/>
        </a:xfrm>
        <a:prstGeom prst="rect">
          <a:avLst/>
        </a:prstGeom>
        <a:noFill/>
      </xdr:spPr>
    </xdr:pic>
    <xdr:clientData/>
  </xdr:oneCellAnchor>
  <xdr:oneCellAnchor>
    <xdr:from>
      <xdr:col>1</xdr:col>
      <xdr:colOff>455128</xdr:colOff>
      <xdr:row>13</xdr:row>
      <xdr:rowOff>46793</xdr:rowOff>
    </xdr:from>
    <xdr:ext cx="1424927" cy="1175717"/>
    <xdr:pic>
      <xdr:nvPicPr>
        <xdr:cNvPr id="5" name="Obrázek 4" descr="PP FLANGE.jpg">
          <a:extLst>
            <a:ext uri="{FF2B5EF4-FFF2-40B4-BE49-F238E27FC236}">
              <a16:creationId xmlns:a16="http://schemas.microsoft.com/office/drawing/2014/main" id="{C1499587-5F52-49AB-9303-DA3A0358B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/>
        <a:stretch>
          <a:fillRect/>
        </a:stretch>
      </xdr:blipFill>
      <xdr:spPr>
        <a:xfrm>
          <a:off x="1083778" y="2277548"/>
          <a:ext cx="1424927" cy="1175717"/>
        </a:xfrm>
        <a:prstGeom prst="rect">
          <a:avLst/>
        </a:prstGeom>
      </xdr:spPr>
    </xdr:pic>
    <xdr:clientData/>
  </xdr:oneCellAnchor>
  <xdr:oneCellAnchor>
    <xdr:from>
      <xdr:col>1</xdr:col>
      <xdr:colOff>585584</xdr:colOff>
      <xdr:row>68</xdr:row>
      <xdr:rowOff>123823</xdr:rowOff>
    </xdr:from>
    <xdr:ext cx="1407630" cy="1228725"/>
    <xdr:pic>
      <xdr:nvPicPr>
        <xdr:cNvPr id="6" name="Picture 9">
          <a:extLst>
            <a:ext uri="{FF2B5EF4-FFF2-40B4-BE49-F238E27FC236}">
              <a16:creationId xmlns:a16="http://schemas.microsoft.com/office/drawing/2014/main" id="{EC9C09A4-200D-4BC2-AC93-ED11AE2C3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6200000">
          <a:off x="1307496" y="11694876"/>
          <a:ext cx="1228725" cy="1407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519377</xdr:colOff>
      <xdr:row>128</xdr:row>
      <xdr:rowOff>168873</xdr:rowOff>
    </xdr:from>
    <xdr:ext cx="1395506" cy="1156854"/>
    <xdr:pic>
      <xdr:nvPicPr>
        <xdr:cNvPr id="7" name="Picture 15">
          <a:extLst>
            <a:ext uri="{FF2B5EF4-FFF2-40B4-BE49-F238E27FC236}">
              <a16:creationId xmlns:a16="http://schemas.microsoft.com/office/drawing/2014/main" id="{5FF4F665-AC4C-4EA9-8E69-5406EA9EF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1263543" y="21998957"/>
          <a:ext cx="1156854" cy="1395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levelings-my.sharepoint.com/personal/jiri_clevelings_cz/Documents/Dokumenty/CLEVELINGS%20CEN&#205;KY%202022/CLEVELINGS%20CENI&#769;K%20CZK%20%20JG%20v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ownloads\____Webov&#233;_str&#225;nky_clevelings.cz_-_napln&#283;n&#237;_cen&#237;k&#367;_ke_sta&#382;en&#237;_do_webu_-_V&#205;CEPR&#193;CE\2023_CLEVELINGS%20EXPORT%20PRICELIST%20EN%20EUR.xlsx" TargetMode="External"/><Relationship Id="rId1" Type="http://schemas.openxmlformats.org/officeDocument/2006/relationships/externalLinkPath" Target="/Users/tomas/Downloads/____Webov&#233;_str&#225;nky_clevelings.cz_-_napln&#283;n&#237;_cen&#237;k&#367;_ke_sta&#382;en&#237;_do_webu_-_V&#205;CEPR&#193;CE/2023_CLEVELINGS%20EXPORT%20PRICELIST%20EN%20E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 "/>
      <sheetName val="01. ELEKTROTVAROVKY "/>
      <sheetName val="02. TVAROVKY NA TUPO"/>
      <sheetName val="03. HLADCE FORMOVANÉ OBLOUKY"/>
      <sheetName val="04. PŘÍRUBY"/>
      <sheetName val="05. STROJE PRO SPOJOVÁNÍ"/>
      <sheetName val="06. PP SVĚRNÉ SPOJKY"/>
      <sheetName val="07. PP SVĚRNÉ VENTILY"/>
      <sheetName val="PP PREMIUM a PP svěrné ventily"/>
      <sheetName val="Universální svěrné spojky"/>
      <sheetName val="Nářadí"/>
      <sheetName val="08. NAVRTÁVACÍ OBJÍMKY"/>
      <sheetName val="09. PLASTOVÉ ŠROUBENÍ"/>
      <sheetName val="10. PVC TLAKOVÉ TVAROVKY"/>
      <sheetName val="11. PVC TLAKOVÉ VENTILY"/>
      <sheetName val="12. PVC ZPĚTNÉ KLAPKY"/>
      <sheetName val="13. PVC LEPIDLA A ČISTIČE"/>
      <sheetName val="14. FLEXIBILNÍ HADICE"/>
      <sheetName val="15. PVC TLAKOVÉ POTRUBÍ"/>
      <sheetName val="16. PE TLAKOVÉ POTRUBÍ"/>
      <sheetName val="Opravné pasy"/>
      <sheetName val="HELP"/>
      <sheetName val="PRIC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OUNT CARD"/>
      <sheetName val="05. WELDING UNITS &amp; ACCESSORIES"/>
      <sheetName val="06. PP COMPRESSION FITTINGS"/>
      <sheetName val="07. PP COMPRESSION VALVES"/>
      <sheetName val="08. CLAMP SADDLES"/>
      <sheetName val="09. PP THREAD FITTINGS"/>
      <sheetName val="10. PVC PRESSURE FITTINGS"/>
      <sheetName val="11. PVC PRESSURE VALVES"/>
      <sheetName val="12. PVC-U CHECK VALVES"/>
      <sheetName val="13. PVC CLEANERS, CEMENTS"/>
      <sheetName val="14. PVC FLEXIBLE HOSES"/>
      <sheetName val="15. PVC-U PRESSURE PIPES"/>
      <sheetName val="16. PE PRESSURE PIPES"/>
      <sheetName val="17. SWIMMING POOL EQUIPMENT"/>
    </sheetNames>
    <sheetDataSet>
      <sheetData sheetId="0"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11B0F-74E3-4DBD-A5FF-CB833C678F5D}">
  <sheetPr>
    <tabColor theme="1" tint="0.499984740745262"/>
  </sheetPr>
  <dimension ref="B1:H686"/>
  <sheetViews>
    <sheetView zoomScaleNormal="100" workbookViewId="0">
      <pane ySplit="5" topLeftCell="A6" activePane="bottomLeft" state="frozen"/>
      <selection activeCell="J19" sqref="J19"/>
      <selection pane="bottomLeft"/>
    </sheetView>
  </sheetViews>
  <sheetFormatPr defaultColWidth="9.109375" defaultRowHeight="14.25" customHeight="1" x14ac:dyDescent="0.2"/>
  <cols>
    <col min="1" max="1" width="2.44140625" style="1" customWidth="1"/>
    <col min="2" max="2" width="35.6640625" style="5" customWidth="1"/>
    <col min="3" max="3" width="13.33203125" style="4" customWidth="1"/>
    <col min="4" max="4" width="15.6640625" style="3" customWidth="1"/>
    <col min="5" max="5" width="10.6640625" style="1" customWidth="1"/>
    <col min="6" max="7" width="14.6640625" style="2" customWidth="1"/>
    <col min="8" max="8" width="1.33203125" style="1" customWidth="1"/>
    <col min="9" max="16384" width="9.109375" style="1"/>
  </cols>
  <sheetData>
    <row r="1" spans="2:7" ht="12.75" customHeight="1" x14ac:dyDescent="0.2"/>
    <row r="2" spans="2:7" ht="21.75" customHeight="1" x14ac:dyDescent="0.2">
      <c r="B2" s="221" t="s">
        <v>405</v>
      </c>
      <c r="C2" s="221"/>
      <c r="D2" s="221"/>
      <c r="E2" s="221"/>
      <c r="F2" s="221"/>
      <c r="G2" s="221"/>
    </row>
    <row r="3" spans="2:7" ht="14.25" customHeight="1" x14ac:dyDescent="0.2">
      <c r="B3" s="222" t="s">
        <v>404</v>
      </c>
      <c r="C3" s="225" t="s">
        <v>403</v>
      </c>
      <c r="D3" s="225" t="s">
        <v>402</v>
      </c>
      <c r="E3" s="225" t="s">
        <v>401</v>
      </c>
      <c r="F3" s="225" t="s">
        <v>400</v>
      </c>
      <c r="G3" s="228" t="s">
        <v>399</v>
      </c>
    </row>
    <row r="4" spans="2:7" ht="14.25" customHeight="1" x14ac:dyDescent="0.2">
      <c r="B4" s="223"/>
      <c r="C4" s="226"/>
      <c r="D4" s="226"/>
      <c r="E4" s="226"/>
      <c r="F4" s="226"/>
      <c r="G4" s="229"/>
    </row>
    <row r="5" spans="2:7" ht="14.25" customHeight="1" x14ac:dyDescent="0.2">
      <c r="B5" s="224"/>
      <c r="C5" s="227"/>
      <c r="D5" s="227"/>
      <c r="E5" s="227"/>
      <c r="F5" s="227"/>
      <c r="G5" s="109">
        <f>'[4]DISCOUNT CARD'!J10</f>
        <v>0</v>
      </c>
    </row>
    <row r="6" spans="2:7" ht="14.25" customHeight="1" thickBot="1" x14ac:dyDescent="0.25">
      <c r="C6" s="108"/>
      <c r="D6" s="107"/>
      <c r="G6" s="106"/>
    </row>
    <row r="7" spans="2:7" ht="14.25" customHeight="1" x14ac:dyDescent="0.3">
      <c r="B7" s="45"/>
      <c r="C7" s="215" t="s">
        <v>398</v>
      </c>
      <c r="D7" s="215"/>
      <c r="E7" s="215"/>
      <c r="F7" s="215"/>
      <c r="G7" s="216"/>
    </row>
    <row r="8" spans="2:7" ht="14.25" customHeight="1" x14ac:dyDescent="0.3">
      <c r="B8" s="54"/>
      <c r="C8" s="217"/>
      <c r="D8" s="217"/>
      <c r="E8" s="217"/>
      <c r="F8" s="217"/>
      <c r="G8" s="218"/>
    </row>
    <row r="9" spans="2:7" ht="14.25" customHeight="1" x14ac:dyDescent="0.3">
      <c r="B9" s="54"/>
      <c r="C9" s="100">
        <v>17116025</v>
      </c>
      <c r="D9" s="99">
        <v>25</v>
      </c>
      <c r="E9" s="99">
        <v>40</v>
      </c>
      <c r="F9" s="103">
        <v>5.551286888492756</v>
      </c>
      <c r="G9" s="102">
        <f t="shared" ref="G9:G31" si="0">F9*(100-$G$5)/100</f>
        <v>5.551286888492756</v>
      </c>
    </row>
    <row r="10" spans="2:7" ht="14.25" customHeight="1" x14ac:dyDescent="0.3">
      <c r="B10" s="21" t="s">
        <v>390</v>
      </c>
      <c r="C10" s="40">
        <v>17116032</v>
      </c>
      <c r="D10" s="39">
        <v>32</v>
      </c>
      <c r="E10" s="39">
        <v>40</v>
      </c>
      <c r="F10" s="65">
        <v>6.7471423406623972</v>
      </c>
      <c r="G10" s="64">
        <f t="shared" si="0"/>
        <v>6.7471423406623963</v>
      </c>
    </row>
    <row r="11" spans="2:7" ht="14.25" customHeight="1" x14ac:dyDescent="0.3">
      <c r="B11" s="54"/>
      <c r="C11" s="40">
        <v>17116040</v>
      </c>
      <c r="D11" s="39">
        <v>40</v>
      </c>
      <c r="E11" s="39">
        <v>40</v>
      </c>
      <c r="F11" s="65">
        <v>7.4017158513236749</v>
      </c>
      <c r="G11" s="64">
        <f t="shared" si="0"/>
        <v>7.4017158513236749</v>
      </c>
    </row>
    <row r="12" spans="2:7" ht="14.25" customHeight="1" x14ac:dyDescent="0.3">
      <c r="B12" s="54"/>
      <c r="C12" s="40">
        <v>17116050</v>
      </c>
      <c r="D12" s="39">
        <v>50</v>
      </c>
      <c r="E12" s="39">
        <v>20</v>
      </c>
      <c r="F12" s="65">
        <v>8.534631542852809</v>
      </c>
      <c r="G12" s="64">
        <f t="shared" si="0"/>
        <v>8.534631542852809</v>
      </c>
    </row>
    <row r="13" spans="2:7" ht="14.25" customHeight="1" x14ac:dyDescent="0.3">
      <c r="B13" s="36"/>
      <c r="C13" s="40">
        <v>17116063</v>
      </c>
      <c r="D13" s="39">
        <v>63</v>
      </c>
      <c r="E13" s="39">
        <v>38</v>
      </c>
      <c r="F13" s="65">
        <v>10.573879787605252</v>
      </c>
      <c r="G13" s="64">
        <f t="shared" si="0"/>
        <v>10.573879787605252</v>
      </c>
    </row>
    <row r="14" spans="2:7" ht="14.25" customHeight="1" x14ac:dyDescent="0.3">
      <c r="B14" s="36"/>
      <c r="C14" s="40">
        <v>17116075</v>
      </c>
      <c r="D14" s="39">
        <v>75</v>
      </c>
      <c r="E14" s="39">
        <v>32</v>
      </c>
      <c r="F14" s="65">
        <v>14.211797952626583</v>
      </c>
      <c r="G14" s="64">
        <f t="shared" si="0"/>
        <v>14.211797952626583</v>
      </c>
    </row>
    <row r="15" spans="2:7" ht="14.25" customHeight="1" x14ac:dyDescent="0.3">
      <c r="B15" s="36"/>
      <c r="C15" s="40">
        <v>17116090</v>
      </c>
      <c r="D15" s="39">
        <v>90</v>
      </c>
      <c r="E15" s="39">
        <v>16</v>
      </c>
      <c r="F15" s="65">
        <v>17.459489601676765</v>
      </c>
      <c r="G15" s="64">
        <f t="shared" si="0"/>
        <v>17.459489601676765</v>
      </c>
    </row>
    <row r="16" spans="2:7" ht="14.25" customHeight="1" x14ac:dyDescent="0.3">
      <c r="B16" s="36"/>
      <c r="C16" s="40">
        <v>17116110</v>
      </c>
      <c r="D16" s="39">
        <v>110</v>
      </c>
      <c r="E16" s="39">
        <v>12</v>
      </c>
      <c r="F16" s="65">
        <v>21.097407766698097</v>
      </c>
      <c r="G16" s="64">
        <f t="shared" si="0"/>
        <v>21.097407766698097</v>
      </c>
    </row>
    <row r="17" spans="2:8" ht="14.25" customHeight="1" x14ac:dyDescent="0.3">
      <c r="B17" s="36"/>
      <c r="C17" s="40">
        <v>17116125</v>
      </c>
      <c r="D17" s="39">
        <v>125</v>
      </c>
      <c r="E17" s="39">
        <v>10</v>
      </c>
      <c r="F17" s="65">
        <v>26.510227181781733</v>
      </c>
      <c r="G17" s="64">
        <f t="shared" si="0"/>
        <v>26.510227181781733</v>
      </c>
    </row>
    <row r="18" spans="2:8" ht="14.25" customHeight="1" x14ac:dyDescent="0.3">
      <c r="B18" s="36"/>
      <c r="C18" s="40">
        <v>17116140</v>
      </c>
      <c r="D18" s="39">
        <v>140</v>
      </c>
      <c r="E18" s="39">
        <v>12</v>
      </c>
      <c r="F18" s="65">
        <v>34.125938219283135</v>
      </c>
      <c r="G18" s="64">
        <f t="shared" si="0"/>
        <v>34.125938219283135</v>
      </c>
    </row>
    <row r="19" spans="2:8" ht="14.25" customHeight="1" x14ac:dyDescent="0.3">
      <c r="B19" s="36"/>
      <c r="C19" s="40">
        <v>17116160</v>
      </c>
      <c r="D19" s="39">
        <v>160</v>
      </c>
      <c r="E19" s="39">
        <v>12</v>
      </c>
      <c r="F19" s="65">
        <v>39.085591357755121</v>
      </c>
      <c r="G19" s="64">
        <f t="shared" si="0"/>
        <v>39.085591357755121</v>
      </c>
    </row>
    <row r="20" spans="2:8" ht="14.25" customHeight="1" x14ac:dyDescent="0.3">
      <c r="B20" s="36"/>
      <c r="C20" s="40">
        <v>17116180</v>
      </c>
      <c r="D20" s="39">
        <v>180</v>
      </c>
      <c r="E20" s="39">
        <v>9</v>
      </c>
      <c r="F20" s="65">
        <v>59.578777422304341</v>
      </c>
      <c r="G20" s="64">
        <f t="shared" si="0"/>
        <v>59.578777422304341</v>
      </c>
    </row>
    <row r="21" spans="2:8" ht="14.25" customHeight="1" x14ac:dyDescent="0.3">
      <c r="B21" s="36"/>
      <c r="C21" s="40">
        <v>17116200</v>
      </c>
      <c r="D21" s="39">
        <v>200</v>
      </c>
      <c r="E21" s="39" t="s">
        <v>279</v>
      </c>
      <c r="F21" s="65">
        <v>67.446247502367754</v>
      </c>
      <c r="G21" s="64">
        <f t="shared" si="0"/>
        <v>67.446247502367754</v>
      </c>
    </row>
    <row r="22" spans="2:8" ht="14.25" customHeight="1" x14ac:dyDescent="0.3">
      <c r="B22" s="36"/>
      <c r="C22" s="40">
        <v>17116225</v>
      </c>
      <c r="D22" s="39">
        <v>225</v>
      </c>
      <c r="E22" s="39" t="s">
        <v>279</v>
      </c>
      <c r="F22" s="65">
        <v>79.090103220861636</v>
      </c>
      <c r="G22" s="64">
        <f t="shared" si="0"/>
        <v>79.090103220861636</v>
      </c>
    </row>
    <row r="23" spans="2:8" ht="14.25" customHeight="1" x14ac:dyDescent="0.3">
      <c r="B23" s="36"/>
      <c r="C23" s="40">
        <v>17116250</v>
      </c>
      <c r="D23" s="39">
        <v>250</v>
      </c>
      <c r="E23" s="39" t="s">
        <v>279</v>
      </c>
      <c r="F23" s="65">
        <v>100.51479774289038</v>
      </c>
      <c r="G23" s="64">
        <f t="shared" si="0"/>
        <v>100.51479774289038</v>
      </c>
    </row>
    <row r="24" spans="2:8" ht="14.25" customHeight="1" x14ac:dyDescent="0.3">
      <c r="B24" s="36"/>
      <c r="C24" s="40">
        <v>17116280</v>
      </c>
      <c r="D24" s="39">
        <v>280</v>
      </c>
      <c r="E24" s="39" t="s">
        <v>279</v>
      </c>
      <c r="F24" s="65">
        <v>252.72831487589355</v>
      </c>
      <c r="G24" s="64">
        <f t="shared" si="0"/>
        <v>252.72831487589355</v>
      </c>
    </row>
    <row r="25" spans="2:8" ht="14.25" customHeight="1" x14ac:dyDescent="0.3">
      <c r="B25" s="36"/>
      <c r="C25" s="40">
        <v>17116315</v>
      </c>
      <c r="D25" s="39">
        <v>315</v>
      </c>
      <c r="E25" s="39" t="s">
        <v>279</v>
      </c>
      <c r="F25" s="65">
        <v>307.28449939908546</v>
      </c>
      <c r="G25" s="64">
        <f t="shared" si="0"/>
        <v>307.28449939908546</v>
      </c>
    </row>
    <row r="26" spans="2:8" ht="14.25" customHeight="1" x14ac:dyDescent="0.3">
      <c r="B26" s="36"/>
      <c r="C26" s="40">
        <v>17116355</v>
      </c>
      <c r="D26" s="39">
        <v>355</v>
      </c>
      <c r="E26" s="39" t="s">
        <v>279</v>
      </c>
      <c r="F26" s="65">
        <v>378.77147953457376</v>
      </c>
      <c r="G26" s="64">
        <f t="shared" si="0"/>
        <v>378.77147953457376</v>
      </c>
    </row>
    <row r="27" spans="2:8" ht="14.25" customHeight="1" x14ac:dyDescent="0.3">
      <c r="B27" s="36"/>
      <c r="C27" s="40">
        <v>17116400</v>
      </c>
      <c r="D27" s="39">
        <v>400</v>
      </c>
      <c r="E27" s="39" t="s">
        <v>279</v>
      </c>
      <c r="F27" s="65">
        <v>910.53692923409312</v>
      </c>
      <c r="G27" s="64">
        <f t="shared" si="0"/>
        <v>910.53692923409312</v>
      </c>
    </row>
    <row r="28" spans="2:8" ht="14.25" customHeight="1" x14ac:dyDescent="0.3">
      <c r="B28" s="36"/>
      <c r="C28" s="40">
        <v>17116450</v>
      </c>
      <c r="D28" s="39">
        <v>450</v>
      </c>
      <c r="E28" s="39">
        <v>1</v>
      </c>
      <c r="F28" s="65">
        <v>1077.8308130165619</v>
      </c>
      <c r="G28" s="64">
        <f t="shared" si="0"/>
        <v>1077.8308130165619</v>
      </c>
    </row>
    <row r="29" spans="2:8" ht="14.25" customHeight="1" x14ac:dyDescent="0.3">
      <c r="B29" s="36"/>
      <c r="C29" s="40">
        <v>17116500</v>
      </c>
      <c r="D29" s="39">
        <v>500</v>
      </c>
      <c r="E29" s="39">
        <v>1</v>
      </c>
      <c r="F29" s="65">
        <v>1225.9532457079317</v>
      </c>
      <c r="G29" s="105">
        <f t="shared" si="0"/>
        <v>1225.9532457079317</v>
      </c>
    </row>
    <row r="30" spans="2:8" ht="14.25" customHeight="1" x14ac:dyDescent="0.3">
      <c r="B30" s="36"/>
      <c r="C30" s="40">
        <v>17116560</v>
      </c>
      <c r="D30" s="39">
        <v>560</v>
      </c>
      <c r="E30" s="39">
        <v>1</v>
      </c>
      <c r="F30" s="65">
        <v>1646.5041383556745</v>
      </c>
      <c r="G30" s="64">
        <f t="shared" si="0"/>
        <v>1646.5041383556745</v>
      </c>
      <c r="H30" s="104"/>
    </row>
    <row r="31" spans="2:8" ht="14.25" customHeight="1" x14ac:dyDescent="0.3">
      <c r="B31" s="36"/>
      <c r="C31" s="40">
        <v>17116630</v>
      </c>
      <c r="D31" s="39">
        <v>630</v>
      </c>
      <c r="E31" s="39" t="s">
        <v>279</v>
      </c>
      <c r="F31" s="65">
        <v>1851.4863508096789</v>
      </c>
      <c r="G31" s="64">
        <f t="shared" si="0"/>
        <v>1851.4863508096789</v>
      </c>
    </row>
    <row r="32" spans="2:8" ht="14.25" customHeight="1" x14ac:dyDescent="0.3">
      <c r="B32" s="36"/>
      <c r="C32" s="219" t="s">
        <v>213</v>
      </c>
      <c r="D32" s="219"/>
      <c r="E32" s="219"/>
      <c r="F32" s="219"/>
      <c r="G32" s="220"/>
    </row>
    <row r="33" spans="2:7" ht="14.25" customHeight="1" x14ac:dyDescent="0.3">
      <c r="B33" s="36"/>
      <c r="C33" s="217"/>
      <c r="D33" s="217"/>
      <c r="E33" s="217"/>
      <c r="F33" s="217"/>
      <c r="G33" s="218"/>
    </row>
    <row r="34" spans="2:7" ht="14.25" customHeight="1" x14ac:dyDescent="0.3">
      <c r="B34" s="54"/>
      <c r="C34" s="100">
        <v>17110040</v>
      </c>
      <c r="D34" s="99">
        <v>40</v>
      </c>
      <c r="E34" s="99">
        <v>40</v>
      </c>
      <c r="F34" s="103">
        <v>7.0316300587574911</v>
      </c>
      <c r="G34" s="102">
        <f t="shared" ref="G34:G54" si="1">F34*(100-$G$5)/100</f>
        <v>7.0316300587574911</v>
      </c>
    </row>
    <row r="35" spans="2:7" ht="14.25" customHeight="1" x14ac:dyDescent="0.3">
      <c r="B35" s="54"/>
      <c r="C35" s="40">
        <v>17110050</v>
      </c>
      <c r="D35" s="39">
        <v>50</v>
      </c>
      <c r="E35" s="39">
        <v>20</v>
      </c>
      <c r="F35" s="65">
        <v>8.1078999657101676</v>
      </c>
      <c r="G35" s="64">
        <f t="shared" si="1"/>
        <v>8.1078999657101676</v>
      </c>
    </row>
    <row r="36" spans="2:7" ht="14.25" customHeight="1" x14ac:dyDescent="0.3">
      <c r="B36" s="54"/>
      <c r="C36" s="40">
        <v>17110063</v>
      </c>
      <c r="D36" s="39">
        <v>63</v>
      </c>
      <c r="E36" s="39">
        <v>38</v>
      </c>
      <c r="F36" s="65">
        <v>10.045185798224988</v>
      </c>
      <c r="G36" s="64">
        <f t="shared" si="1"/>
        <v>10.045185798224988</v>
      </c>
    </row>
    <row r="37" spans="2:7" ht="14.25" customHeight="1" x14ac:dyDescent="0.3">
      <c r="B37" s="54"/>
      <c r="C37" s="40">
        <v>17110075</v>
      </c>
      <c r="D37" s="39">
        <v>75</v>
      </c>
      <c r="E37" s="39">
        <v>32</v>
      </c>
      <c r="F37" s="65">
        <v>13.501208054995253</v>
      </c>
      <c r="G37" s="64">
        <f t="shared" si="1"/>
        <v>13.501208054995253</v>
      </c>
    </row>
    <row r="38" spans="2:7" ht="14.25" customHeight="1" x14ac:dyDescent="0.3">
      <c r="B38" s="36"/>
      <c r="C38" s="40">
        <v>17110090</v>
      </c>
      <c r="D38" s="39">
        <v>90</v>
      </c>
      <c r="E38" s="39">
        <v>16</v>
      </c>
      <c r="F38" s="65">
        <v>16.586515121592925</v>
      </c>
      <c r="G38" s="64">
        <f t="shared" si="1"/>
        <v>16.586515121592925</v>
      </c>
    </row>
    <row r="39" spans="2:7" ht="14.25" customHeight="1" x14ac:dyDescent="0.3">
      <c r="B39" s="36"/>
      <c r="C39" s="40">
        <v>17110110</v>
      </c>
      <c r="D39" s="39">
        <v>110</v>
      </c>
      <c r="E39" s="39">
        <v>12</v>
      </c>
      <c r="F39" s="65">
        <v>20.042537378363193</v>
      </c>
      <c r="G39" s="64">
        <f t="shared" si="1"/>
        <v>20.042537378363193</v>
      </c>
    </row>
    <row r="40" spans="2:7" ht="14.25" customHeight="1" x14ac:dyDescent="0.3">
      <c r="B40" s="36"/>
      <c r="C40" s="40">
        <v>17110125</v>
      </c>
      <c r="D40" s="39">
        <v>125</v>
      </c>
      <c r="E40" s="39">
        <v>10</v>
      </c>
      <c r="F40" s="65">
        <v>25.184715822692645</v>
      </c>
      <c r="G40" s="64">
        <f t="shared" si="1"/>
        <v>25.184715822692645</v>
      </c>
    </row>
    <row r="41" spans="2:7" ht="14.25" customHeight="1" x14ac:dyDescent="0.3">
      <c r="B41" s="36"/>
      <c r="C41" s="40">
        <v>17110140</v>
      </c>
      <c r="D41" s="39">
        <v>140</v>
      </c>
      <c r="E41" s="39">
        <v>12</v>
      </c>
      <c r="F41" s="65">
        <v>32.41964130831898</v>
      </c>
      <c r="G41" s="64">
        <f t="shared" si="1"/>
        <v>32.41964130831898</v>
      </c>
    </row>
    <row r="42" spans="2:7" ht="14.25" customHeight="1" x14ac:dyDescent="0.3">
      <c r="B42" s="36"/>
      <c r="C42" s="40">
        <v>17110160</v>
      </c>
      <c r="D42" s="39">
        <v>160</v>
      </c>
      <c r="E42" s="39">
        <v>12</v>
      </c>
      <c r="F42" s="65">
        <v>37.131311789867361</v>
      </c>
      <c r="G42" s="64">
        <f t="shared" si="1"/>
        <v>37.131311789867361</v>
      </c>
    </row>
    <row r="43" spans="2:7" ht="14.25" customHeight="1" x14ac:dyDescent="0.3">
      <c r="B43" s="36"/>
      <c r="C43" s="40">
        <v>17110180</v>
      </c>
      <c r="D43" s="39">
        <v>180</v>
      </c>
      <c r="E43" s="39">
        <v>9</v>
      </c>
      <c r="F43" s="65">
        <v>56.599838551189123</v>
      </c>
      <c r="G43" s="64">
        <f t="shared" si="1"/>
        <v>56.599838551189123</v>
      </c>
    </row>
    <row r="44" spans="2:7" ht="14.25" customHeight="1" x14ac:dyDescent="0.3">
      <c r="B44" s="36"/>
      <c r="C44" s="40">
        <v>17110200</v>
      </c>
      <c r="D44" s="39">
        <v>200</v>
      </c>
      <c r="E44" s="39" t="s">
        <v>279</v>
      </c>
      <c r="F44" s="65">
        <v>64.073935127249371</v>
      </c>
      <c r="G44" s="64">
        <f t="shared" si="1"/>
        <v>64.073935127249371</v>
      </c>
    </row>
    <row r="45" spans="2:7" ht="14.25" customHeight="1" x14ac:dyDescent="0.3">
      <c r="B45" s="36"/>
      <c r="C45" s="40">
        <v>17110225</v>
      </c>
      <c r="D45" s="39">
        <v>225</v>
      </c>
      <c r="E45" s="39" t="s">
        <v>279</v>
      </c>
      <c r="F45" s="65">
        <v>75.135598059818548</v>
      </c>
      <c r="G45" s="64">
        <f t="shared" si="1"/>
        <v>75.135598059818548</v>
      </c>
    </row>
    <row r="46" spans="2:7" ht="14.25" customHeight="1" x14ac:dyDescent="0.3">
      <c r="B46" s="36"/>
      <c r="C46" s="40">
        <v>17110250</v>
      </c>
      <c r="D46" s="39">
        <v>250</v>
      </c>
      <c r="E46" s="39" t="s">
        <v>279</v>
      </c>
      <c r="F46" s="65">
        <v>95.489057855745855</v>
      </c>
      <c r="G46" s="64">
        <f t="shared" si="1"/>
        <v>95.489057855745855</v>
      </c>
    </row>
    <row r="47" spans="2:7" ht="14.25" customHeight="1" x14ac:dyDescent="0.3">
      <c r="B47" s="36"/>
      <c r="C47" s="40">
        <v>17110280</v>
      </c>
      <c r="D47" s="39">
        <v>280</v>
      </c>
      <c r="E47" s="39" t="s">
        <v>279</v>
      </c>
      <c r="F47" s="65">
        <v>240.09189913209889</v>
      </c>
      <c r="G47" s="64">
        <f t="shared" si="1"/>
        <v>240.09189913209889</v>
      </c>
    </row>
    <row r="48" spans="2:7" ht="14.25" customHeight="1" x14ac:dyDescent="0.3">
      <c r="B48" s="36"/>
      <c r="C48" s="40">
        <v>17110315</v>
      </c>
      <c r="D48" s="39">
        <v>315</v>
      </c>
      <c r="E48" s="39" t="s">
        <v>279</v>
      </c>
      <c r="F48" s="65">
        <v>291.92027442913115</v>
      </c>
      <c r="G48" s="64">
        <f t="shared" si="1"/>
        <v>291.92027442913115</v>
      </c>
    </row>
    <row r="49" spans="2:7" ht="14.25" customHeight="1" x14ac:dyDescent="0.3">
      <c r="B49" s="36"/>
      <c r="C49" s="40">
        <v>17110355</v>
      </c>
      <c r="D49" s="39">
        <v>355</v>
      </c>
      <c r="E49" s="39" t="s">
        <v>279</v>
      </c>
      <c r="F49" s="65">
        <v>359.83290555784504</v>
      </c>
      <c r="G49" s="64">
        <f t="shared" si="1"/>
        <v>359.83290555784498</v>
      </c>
    </row>
    <row r="50" spans="2:7" ht="14.25" customHeight="1" x14ac:dyDescent="0.3">
      <c r="B50" s="36"/>
      <c r="C50" s="40">
        <v>17110400</v>
      </c>
      <c r="D50" s="39">
        <v>400</v>
      </c>
      <c r="E50" s="39" t="s">
        <v>279</v>
      </c>
      <c r="F50" s="65">
        <v>865.0100827723885</v>
      </c>
      <c r="G50" s="64">
        <f t="shared" si="1"/>
        <v>865.01008277238861</v>
      </c>
    </row>
    <row r="51" spans="2:7" ht="14.25" customHeight="1" x14ac:dyDescent="0.3">
      <c r="B51" s="36"/>
      <c r="C51" s="40">
        <v>17110450</v>
      </c>
      <c r="D51" s="39">
        <v>450</v>
      </c>
      <c r="E51" s="39">
        <v>1</v>
      </c>
      <c r="F51" s="65">
        <v>1023.9392723657337</v>
      </c>
      <c r="G51" s="64">
        <f t="shared" si="1"/>
        <v>1023.9392723657336</v>
      </c>
    </row>
    <row r="52" spans="2:7" ht="14.25" customHeight="1" x14ac:dyDescent="0.3">
      <c r="B52" s="36"/>
      <c r="C52" s="40">
        <v>17110500</v>
      </c>
      <c r="D52" s="39">
        <v>500</v>
      </c>
      <c r="E52" s="39">
        <v>1</v>
      </c>
      <c r="F52" s="65">
        <v>1164.6555834225351</v>
      </c>
      <c r="G52" s="64">
        <f t="shared" si="1"/>
        <v>1164.6555834225351</v>
      </c>
    </row>
    <row r="53" spans="2:7" ht="14.25" customHeight="1" x14ac:dyDescent="0.3">
      <c r="B53" s="36"/>
      <c r="C53" s="40">
        <v>17110560</v>
      </c>
      <c r="D53" s="39">
        <v>560</v>
      </c>
      <c r="E53" s="39">
        <v>1</v>
      </c>
      <c r="F53" s="65">
        <v>1564.1789314378907</v>
      </c>
      <c r="G53" s="64">
        <f t="shared" si="1"/>
        <v>1564.1789314378905</v>
      </c>
    </row>
    <row r="54" spans="2:7" ht="14.25" customHeight="1" x14ac:dyDescent="0.3">
      <c r="B54" s="36"/>
      <c r="C54" s="40">
        <v>17110630</v>
      </c>
      <c r="D54" s="39">
        <v>630</v>
      </c>
      <c r="E54" s="39" t="s">
        <v>279</v>
      </c>
      <c r="F54" s="65">
        <v>1758.912033269195</v>
      </c>
      <c r="G54" s="64">
        <f t="shared" si="1"/>
        <v>1758.912033269195</v>
      </c>
    </row>
    <row r="55" spans="2:7" ht="14.25" customHeight="1" thickBot="1" x14ac:dyDescent="0.25">
      <c r="B55" s="82"/>
      <c r="C55" s="81"/>
      <c r="D55" s="80"/>
      <c r="E55" s="80"/>
      <c r="F55" s="79"/>
      <c r="G55" s="78"/>
    </row>
    <row r="56" spans="2:7" ht="14.25" customHeight="1" thickBot="1" x14ac:dyDescent="0.25">
      <c r="C56" s="59"/>
      <c r="E56" s="3"/>
      <c r="F56" s="58"/>
      <c r="G56" s="57"/>
    </row>
    <row r="57" spans="2:7" ht="14.25" customHeight="1" x14ac:dyDescent="0.3">
      <c r="B57" s="45"/>
      <c r="C57" s="44"/>
      <c r="D57" s="43"/>
      <c r="E57" s="43"/>
      <c r="F57" s="42"/>
      <c r="G57" s="55"/>
    </row>
    <row r="58" spans="2:7" ht="14.25" customHeight="1" x14ac:dyDescent="0.3">
      <c r="B58" s="21" t="s">
        <v>390</v>
      </c>
      <c r="C58" s="40" t="s">
        <v>397</v>
      </c>
      <c r="D58" s="39">
        <v>90</v>
      </c>
      <c r="E58" s="39">
        <v>1</v>
      </c>
      <c r="F58" s="38">
        <v>214.44701039604402</v>
      </c>
      <c r="G58" s="37">
        <f>F58*(100-$G$5)/100</f>
        <v>214.44701039604402</v>
      </c>
    </row>
    <row r="59" spans="2:7" ht="14.25" customHeight="1" x14ac:dyDescent="0.3">
      <c r="B59" s="21" t="s">
        <v>396</v>
      </c>
      <c r="C59" s="40" t="s">
        <v>395</v>
      </c>
      <c r="D59" s="39">
        <v>110</v>
      </c>
      <c r="E59" s="39">
        <v>1</v>
      </c>
      <c r="F59" s="38">
        <v>284.52642282764839</v>
      </c>
      <c r="G59" s="37">
        <f>F59*(100-$G$5)/100</f>
        <v>284.52642282764839</v>
      </c>
    </row>
    <row r="60" spans="2:7" ht="14.25" customHeight="1" x14ac:dyDescent="0.3">
      <c r="B60" s="101"/>
      <c r="C60" s="40" t="s">
        <v>394</v>
      </c>
      <c r="D60" s="39">
        <v>125</v>
      </c>
      <c r="E60" s="39">
        <v>1</v>
      </c>
      <c r="F60" s="38">
        <v>292.94396903010994</v>
      </c>
      <c r="G60" s="37">
        <f>F60*(100-$G$5)/100</f>
        <v>292.94396903010994</v>
      </c>
    </row>
    <row r="61" spans="2:7" ht="14.25" customHeight="1" x14ac:dyDescent="0.3">
      <c r="B61" s="36"/>
      <c r="C61" s="100" t="s">
        <v>393</v>
      </c>
      <c r="D61" s="99">
        <v>160</v>
      </c>
      <c r="E61" s="99">
        <v>1</v>
      </c>
      <c r="F61" s="98">
        <v>401.70401043969241</v>
      </c>
      <c r="G61" s="97">
        <f>F61*(100-$G$5)/100</f>
        <v>401.70401043969241</v>
      </c>
    </row>
    <row r="62" spans="2:7" ht="14.25" customHeight="1" x14ac:dyDescent="0.3">
      <c r="B62" s="36"/>
      <c r="C62" s="40" t="s">
        <v>392</v>
      </c>
      <c r="D62" s="39">
        <v>180</v>
      </c>
      <c r="E62" s="39">
        <v>1</v>
      </c>
      <c r="F62" s="38">
        <v>563.30753634250561</v>
      </c>
      <c r="G62" s="37">
        <f>F62*(100-$G$5)/100</f>
        <v>563.30753634250561</v>
      </c>
    </row>
    <row r="63" spans="2:7" ht="14.25" customHeight="1" x14ac:dyDescent="0.3">
      <c r="B63" s="36"/>
      <c r="C63" s="35"/>
      <c r="D63" s="34"/>
      <c r="E63" s="34"/>
      <c r="F63" s="33"/>
      <c r="G63" s="52"/>
    </row>
    <row r="64" spans="2:7" ht="14.25" customHeight="1" x14ac:dyDescent="0.3">
      <c r="B64" s="36"/>
      <c r="C64" s="35"/>
      <c r="D64" s="34"/>
      <c r="E64" s="34"/>
      <c r="F64" s="33"/>
      <c r="G64" s="52"/>
    </row>
    <row r="65" spans="2:8" ht="14.25" customHeight="1" x14ac:dyDescent="0.2">
      <c r="B65" s="87"/>
      <c r="C65" s="86"/>
      <c r="D65" s="85"/>
      <c r="E65" s="85"/>
      <c r="F65" s="84"/>
      <c r="G65" s="83"/>
    </row>
    <row r="66" spans="2:8" ht="14.25" customHeight="1" thickBot="1" x14ac:dyDescent="0.25">
      <c r="B66" s="82"/>
      <c r="C66" s="81"/>
      <c r="D66" s="80"/>
      <c r="E66" s="80"/>
      <c r="F66" s="79"/>
      <c r="G66" s="78"/>
    </row>
    <row r="67" spans="2:8" ht="14.25" customHeight="1" thickBot="1" x14ac:dyDescent="0.25">
      <c r="C67" s="59"/>
      <c r="E67" s="3"/>
      <c r="F67" s="58"/>
      <c r="G67" s="57"/>
    </row>
    <row r="68" spans="2:8" ht="14.25" customHeight="1" x14ac:dyDescent="0.3">
      <c r="B68" s="96"/>
      <c r="C68" s="213" t="s">
        <v>278</v>
      </c>
      <c r="D68" s="213"/>
      <c r="E68" s="213"/>
      <c r="F68" s="213"/>
      <c r="G68" s="214"/>
    </row>
    <row r="69" spans="2:8" ht="14.25" customHeight="1" x14ac:dyDescent="0.3">
      <c r="B69" s="54"/>
      <c r="C69" s="209"/>
      <c r="D69" s="209"/>
      <c r="E69" s="209"/>
      <c r="F69" s="209"/>
      <c r="G69" s="210"/>
      <c r="H69" s="72"/>
    </row>
    <row r="70" spans="2:8" ht="14.25" customHeight="1" x14ac:dyDescent="0.3">
      <c r="B70" s="21"/>
      <c r="C70" s="40" t="s">
        <v>391</v>
      </c>
      <c r="D70" s="39">
        <v>110</v>
      </c>
      <c r="E70" s="39">
        <v>1</v>
      </c>
      <c r="F70" s="38">
        <v>24.384161618241762</v>
      </c>
      <c r="G70" s="37">
        <f t="shared" ref="G70:G79" si="2">F70*(100-$G$5)/100</f>
        <v>24.384161618241759</v>
      </c>
      <c r="H70" s="72"/>
    </row>
    <row r="71" spans="2:8" ht="14.25" customHeight="1" x14ac:dyDescent="0.3">
      <c r="B71" s="21" t="s">
        <v>390</v>
      </c>
      <c r="C71" s="40" t="s">
        <v>389</v>
      </c>
      <c r="D71" s="39">
        <v>125</v>
      </c>
      <c r="E71" s="39">
        <v>1</v>
      </c>
      <c r="F71" s="38">
        <v>26.722368896703305</v>
      </c>
      <c r="G71" s="37">
        <f t="shared" si="2"/>
        <v>26.722368896703305</v>
      </c>
      <c r="H71" s="72"/>
    </row>
    <row r="72" spans="2:8" ht="14.25" customHeight="1" x14ac:dyDescent="0.3">
      <c r="B72" s="21" t="s">
        <v>388</v>
      </c>
      <c r="C72" s="40" t="s">
        <v>387</v>
      </c>
      <c r="D72" s="39">
        <v>140</v>
      </c>
      <c r="E72" s="39">
        <v>1</v>
      </c>
      <c r="F72" s="38">
        <v>39.549105967120887</v>
      </c>
      <c r="G72" s="37">
        <f t="shared" si="2"/>
        <v>39.549105967120887</v>
      </c>
      <c r="H72" s="72"/>
    </row>
    <row r="73" spans="2:8" ht="14.25" customHeight="1" x14ac:dyDescent="0.3">
      <c r="B73" s="36"/>
      <c r="C73" s="40" t="s">
        <v>386</v>
      </c>
      <c r="D73" s="39">
        <v>160</v>
      </c>
      <c r="E73" s="39">
        <v>1</v>
      </c>
      <c r="F73" s="38">
        <v>45.294415279912101</v>
      </c>
      <c r="G73" s="37">
        <f t="shared" si="2"/>
        <v>45.294415279912101</v>
      </c>
      <c r="H73" s="72"/>
    </row>
    <row r="74" spans="2:8" ht="14.25" customHeight="1" x14ac:dyDescent="0.3">
      <c r="B74" s="36"/>
      <c r="C74" s="40" t="s">
        <v>385</v>
      </c>
      <c r="D74" s="39">
        <v>180</v>
      </c>
      <c r="E74" s="39">
        <v>1</v>
      </c>
      <c r="F74" s="38">
        <v>69.077323597978037</v>
      </c>
      <c r="G74" s="37">
        <f t="shared" si="2"/>
        <v>69.077323597978037</v>
      </c>
      <c r="H74" s="72"/>
    </row>
    <row r="75" spans="2:8" ht="14.25" customHeight="1" x14ac:dyDescent="0.3">
      <c r="B75" s="36"/>
      <c r="C75" s="40" t="s">
        <v>384</v>
      </c>
      <c r="D75" s="39">
        <v>200</v>
      </c>
      <c r="E75" s="39">
        <v>1</v>
      </c>
      <c r="F75" s="38">
        <v>78.229734945098926</v>
      </c>
      <c r="G75" s="37">
        <f t="shared" si="2"/>
        <v>78.229734945098926</v>
      </c>
      <c r="H75" s="72"/>
    </row>
    <row r="76" spans="2:8" ht="14.25" customHeight="1" x14ac:dyDescent="0.3">
      <c r="B76" s="36"/>
      <c r="C76" s="40" t="s">
        <v>383</v>
      </c>
      <c r="D76" s="39">
        <v>225</v>
      </c>
      <c r="E76" s="39">
        <v>1</v>
      </c>
      <c r="F76" s="38">
        <v>91.724531237934087</v>
      </c>
      <c r="G76" s="37">
        <f t="shared" si="2"/>
        <v>91.724531237934073</v>
      </c>
      <c r="H76" s="72"/>
    </row>
    <row r="77" spans="2:8" ht="14.25" customHeight="1" x14ac:dyDescent="0.3">
      <c r="B77" s="36"/>
      <c r="C77" s="40" t="s">
        <v>382</v>
      </c>
      <c r="D77" s="39">
        <v>250</v>
      </c>
      <c r="E77" s="39">
        <v>1</v>
      </c>
      <c r="F77" s="38">
        <v>116.50952838962641</v>
      </c>
      <c r="G77" s="37">
        <f t="shared" si="2"/>
        <v>116.50952838962641</v>
      </c>
      <c r="H77" s="72"/>
    </row>
    <row r="78" spans="2:8" ht="14.25" customHeight="1" x14ac:dyDescent="0.3">
      <c r="B78" s="36"/>
      <c r="C78" s="40" t="s">
        <v>381</v>
      </c>
      <c r="D78" s="39">
        <v>280</v>
      </c>
      <c r="E78" s="39">
        <v>1</v>
      </c>
      <c r="F78" s="38">
        <v>258.27169538663736</v>
      </c>
      <c r="G78" s="37">
        <f t="shared" si="2"/>
        <v>258.27169538663736</v>
      </c>
      <c r="H78" s="72"/>
    </row>
    <row r="79" spans="2:8" ht="14.25" customHeight="1" x14ac:dyDescent="0.3">
      <c r="B79" s="36"/>
      <c r="C79" s="40" t="s">
        <v>380</v>
      </c>
      <c r="D79" s="39">
        <v>315</v>
      </c>
      <c r="E79" s="39">
        <v>1</v>
      </c>
      <c r="F79" s="38">
        <v>352.73526943648352</v>
      </c>
      <c r="G79" s="37">
        <f t="shared" si="2"/>
        <v>352.73526943648352</v>
      </c>
    </row>
    <row r="80" spans="2:8" ht="14.25" customHeight="1" x14ac:dyDescent="0.3">
      <c r="B80" s="36"/>
      <c r="C80" s="207" t="s">
        <v>379</v>
      </c>
      <c r="D80" s="207"/>
      <c r="E80" s="207"/>
      <c r="F80" s="207"/>
      <c r="G80" s="208"/>
    </row>
    <row r="81" spans="2:8" ht="14.25" customHeight="1" x14ac:dyDescent="0.3">
      <c r="B81" s="36"/>
      <c r="C81" s="209"/>
      <c r="D81" s="209"/>
      <c r="E81" s="209"/>
      <c r="F81" s="209"/>
      <c r="G81" s="210"/>
      <c r="H81" s="72"/>
    </row>
    <row r="82" spans="2:8" ht="14.25" customHeight="1" x14ac:dyDescent="0.3">
      <c r="B82" s="36"/>
      <c r="C82" s="40" t="s">
        <v>378</v>
      </c>
      <c r="D82" s="39">
        <v>110</v>
      </c>
      <c r="E82" s="39">
        <v>12</v>
      </c>
      <c r="F82" s="38">
        <v>23.164953537329673</v>
      </c>
      <c r="G82" s="37">
        <f t="shared" ref="G82:G91" si="3">F82*(100-$G$5)/100</f>
        <v>23.164953537329676</v>
      </c>
      <c r="H82" s="72"/>
    </row>
    <row r="83" spans="2:8" ht="14.25" customHeight="1" x14ac:dyDescent="0.3">
      <c r="B83" s="36"/>
      <c r="C83" s="40" t="s">
        <v>377</v>
      </c>
      <c r="D83" s="39">
        <v>125</v>
      </c>
      <c r="E83" s="39">
        <v>10</v>
      </c>
      <c r="F83" s="38">
        <v>25.386250451868136</v>
      </c>
      <c r="G83" s="37">
        <f t="shared" si="3"/>
        <v>25.386250451868136</v>
      </c>
      <c r="H83" s="72"/>
    </row>
    <row r="84" spans="2:8" ht="14.25" customHeight="1" x14ac:dyDescent="0.3">
      <c r="B84" s="36"/>
      <c r="C84" s="40" t="s">
        <v>376</v>
      </c>
      <c r="D84" s="39">
        <v>140</v>
      </c>
      <c r="E84" s="39">
        <v>12</v>
      </c>
      <c r="F84" s="38">
        <v>37.571650668764839</v>
      </c>
      <c r="G84" s="37">
        <f t="shared" si="3"/>
        <v>37.571650668764839</v>
      </c>
      <c r="H84" s="72"/>
    </row>
    <row r="85" spans="2:8" ht="14.25" customHeight="1" x14ac:dyDescent="0.3">
      <c r="B85" s="36"/>
      <c r="C85" s="40" t="s">
        <v>375</v>
      </c>
      <c r="D85" s="39">
        <v>160</v>
      </c>
      <c r="E85" s="39">
        <v>12</v>
      </c>
      <c r="F85" s="38">
        <v>43.029694515916496</v>
      </c>
      <c r="G85" s="37">
        <f t="shared" si="3"/>
        <v>43.029694515916496</v>
      </c>
      <c r="H85" s="72"/>
    </row>
    <row r="86" spans="2:8" ht="14.25" customHeight="1" x14ac:dyDescent="0.3">
      <c r="B86" s="36"/>
      <c r="C86" s="40" t="s">
        <v>374</v>
      </c>
      <c r="D86" s="39">
        <v>180</v>
      </c>
      <c r="E86" s="39">
        <v>9</v>
      </c>
      <c r="F86" s="38">
        <v>65.623457418079141</v>
      </c>
      <c r="G86" s="37">
        <f t="shared" si="3"/>
        <v>65.623457418079141</v>
      </c>
      <c r="H86" s="72"/>
    </row>
    <row r="87" spans="2:8" ht="14.25" customHeight="1" x14ac:dyDescent="0.3">
      <c r="B87" s="36"/>
      <c r="C87" s="40" t="s">
        <v>373</v>
      </c>
      <c r="D87" s="39">
        <v>200</v>
      </c>
      <c r="E87" s="39">
        <v>1</v>
      </c>
      <c r="F87" s="38">
        <v>74.318248197843971</v>
      </c>
      <c r="G87" s="37">
        <f t="shared" si="3"/>
        <v>74.318248197843971</v>
      </c>
      <c r="H87" s="72"/>
    </row>
    <row r="88" spans="2:8" ht="14.25" customHeight="1" x14ac:dyDescent="0.3">
      <c r="B88" s="36"/>
      <c r="C88" s="40" t="s">
        <v>372</v>
      </c>
      <c r="D88" s="39">
        <v>225</v>
      </c>
      <c r="E88" s="39">
        <v>1</v>
      </c>
      <c r="F88" s="38">
        <v>87.138304676037379</v>
      </c>
      <c r="G88" s="37">
        <f t="shared" si="3"/>
        <v>87.138304676037393</v>
      </c>
      <c r="H88" s="72"/>
    </row>
    <row r="89" spans="2:8" ht="14.25" customHeight="1" x14ac:dyDescent="0.3">
      <c r="B89" s="36"/>
      <c r="C89" s="40" t="s">
        <v>371</v>
      </c>
      <c r="D89" s="39">
        <v>250</v>
      </c>
      <c r="E89" s="39">
        <v>1</v>
      </c>
      <c r="F89" s="38">
        <v>110.68405197014508</v>
      </c>
      <c r="G89" s="37">
        <f t="shared" si="3"/>
        <v>110.68405197014508</v>
      </c>
      <c r="H89" s="72"/>
    </row>
    <row r="90" spans="2:8" ht="14.25" customHeight="1" x14ac:dyDescent="0.3">
      <c r="B90" s="36"/>
      <c r="C90" s="40" t="s">
        <v>370</v>
      </c>
      <c r="D90" s="39">
        <v>280</v>
      </c>
      <c r="E90" s="39">
        <v>1</v>
      </c>
      <c r="F90" s="38">
        <v>245.35811061730547</v>
      </c>
      <c r="G90" s="37">
        <f t="shared" si="3"/>
        <v>245.35811061730547</v>
      </c>
      <c r="H90" s="72"/>
    </row>
    <row r="91" spans="2:8" ht="14.25" customHeight="1" x14ac:dyDescent="0.3">
      <c r="B91" s="36"/>
      <c r="C91" s="40" t="s">
        <v>369</v>
      </c>
      <c r="D91" s="39">
        <v>315</v>
      </c>
      <c r="E91" s="39">
        <v>1</v>
      </c>
      <c r="F91" s="38">
        <v>335.0985059646593</v>
      </c>
      <c r="G91" s="37">
        <f t="shared" si="3"/>
        <v>335.0985059646593</v>
      </c>
    </row>
    <row r="92" spans="2:8" ht="14.25" customHeight="1" thickBot="1" x14ac:dyDescent="0.35">
      <c r="B92" s="31"/>
      <c r="C92" s="28"/>
      <c r="D92" s="29"/>
      <c r="E92" s="29"/>
      <c r="F92" s="51"/>
      <c r="G92" s="61"/>
    </row>
    <row r="93" spans="2:8" ht="14.25" customHeight="1" thickBot="1" x14ac:dyDescent="0.35">
      <c r="B93" s="49"/>
      <c r="C93" s="46"/>
      <c r="D93" s="48"/>
      <c r="E93" s="48"/>
      <c r="F93" s="47"/>
      <c r="G93" s="67"/>
    </row>
    <row r="94" spans="2:8" ht="14.25" customHeight="1" x14ac:dyDescent="0.3">
      <c r="B94" s="45"/>
      <c r="C94" s="213" t="s">
        <v>278</v>
      </c>
      <c r="D94" s="213"/>
      <c r="E94" s="213"/>
      <c r="F94" s="213"/>
      <c r="G94" s="214"/>
    </row>
    <row r="95" spans="2:8" ht="14.25" customHeight="1" x14ac:dyDescent="0.3">
      <c r="B95" s="54"/>
      <c r="C95" s="209"/>
      <c r="D95" s="209"/>
      <c r="E95" s="209"/>
      <c r="F95" s="209"/>
      <c r="G95" s="210"/>
    </row>
    <row r="96" spans="2:8" ht="14.25" customHeight="1" x14ac:dyDescent="0.3">
      <c r="B96" s="54"/>
      <c r="C96" s="40">
        <v>177162520</v>
      </c>
      <c r="D96" s="39" t="s">
        <v>368</v>
      </c>
      <c r="E96" s="39" t="s">
        <v>279</v>
      </c>
      <c r="F96" s="38">
        <v>8.3961640694436941</v>
      </c>
      <c r="G96" s="37">
        <f t="shared" ref="G96:G136" si="4">F96*(100-$G$5)/100</f>
        <v>8.3961640694436941</v>
      </c>
    </row>
    <row r="97" spans="2:7" ht="14.25" customHeight="1" x14ac:dyDescent="0.3">
      <c r="B97" s="21" t="s">
        <v>367</v>
      </c>
      <c r="C97" s="40">
        <v>177163220</v>
      </c>
      <c r="D97" s="39" t="s">
        <v>366</v>
      </c>
      <c r="E97" s="39"/>
      <c r="F97" s="38">
        <v>8.3961640694436941</v>
      </c>
      <c r="G97" s="37">
        <f t="shared" si="4"/>
        <v>8.3961640694436941</v>
      </c>
    </row>
    <row r="98" spans="2:7" ht="14.25" customHeight="1" x14ac:dyDescent="0.3">
      <c r="B98" s="54"/>
      <c r="C98" s="40">
        <v>177163225</v>
      </c>
      <c r="D98" s="39" t="s">
        <v>365</v>
      </c>
      <c r="E98" s="39" t="s">
        <v>279</v>
      </c>
      <c r="F98" s="38">
        <v>8.3961640694436941</v>
      </c>
      <c r="G98" s="37">
        <f t="shared" si="4"/>
        <v>8.3961640694436941</v>
      </c>
    </row>
    <row r="99" spans="2:7" ht="14.25" customHeight="1" x14ac:dyDescent="0.3">
      <c r="B99" s="36"/>
      <c r="C99" s="40">
        <v>177164020</v>
      </c>
      <c r="D99" s="39" t="s">
        <v>364</v>
      </c>
      <c r="E99" s="39" t="s">
        <v>279</v>
      </c>
      <c r="F99" s="38">
        <v>8.3961640694436941</v>
      </c>
      <c r="G99" s="37">
        <f t="shared" si="4"/>
        <v>8.3961640694436941</v>
      </c>
    </row>
    <row r="100" spans="2:7" ht="14.25" customHeight="1" x14ac:dyDescent="0.3">
      <c r="B100" s="36"/>
      <c r="C100" s="40">
        <v>177164025</v>
      </c>
      <c r="D100" s="39" t="s">
        <v>363</v>
      </c>
      <c r="E100" s="39" t="s">
        <v>279</v>
      </c>
      <c r="F100" s="38">
        <v>8.3961640694436941</v>
      </c>
      <c r="G100" s="37">
        <f t="shared" si="4"/>
        <v>8.3961640694436941</v>
      </c>
    </row>
    <row r="101" spans="2:7" ht="14.25" customHeight="1" x14ac:dyDescent="0.3">
      <c r="B101" s="36"/>
      <c r="C101" s="40">
        <v>177164032</v>
      </c>
      <c r="D101" s="39" t="s">
        <v>359</v>
      </c>
      <c r="E101" s="39" t="s">
        <v>279</v>
      </c>
      <c r="F101" s="38">
        <v>8.3961640694436941</v>
      </c>
      <c r="G101" s="37">
        <f t="shared" si="4"/>
        <v>8.3961640694436941</v>
      </c>
    </row>
    <row r="102" spans="2:7" ht="14.25" customHeight="1" x14ac:dyDescent="0.3">
      <c r="B102" s="36"/>
      <c r="C102" s="40">
        <v>177165025</v>
      </c>
      <c r="D102" s="39" t="s">
        <v>362</v>
      </c>
      <c r="E102" s="39" t="s">
        <v>279</v>
      </c>
      <c r="F102" s="38">
        <v>8.3961640694436941</v>
      </c>
      <c r="G102" s="37">
        <f t="shared" si="4"/>
        <v>8.3961640694436941</v>
      </c>
    </row>
    <row r="103" spans="2:7" ht="14.25" customHeight="1" x14ac:dyDescent="0.3">
      <c r="B103" s="36"/>
      <c r="C103" s="40">
        <v>177165032</v>
      </c>
      <c r="D103" s="39" t="s">
        <v>361</v>
      </c>
      <c r="E103" s="39" t="s">
        <v>279</v>
      </c>
      <c r="F103" s="38">
        <v>8.3961640694436941</v>
      </c>
      <c r="G103" s="37">
        <f t="shared" si="4"/>
        <v>8.3961640694436941</v>
      </c>
    </row>
    <row r="104" spans="2:7" ht="14.25" customHeight="1" x14ac:dyDescent="0.3">
      <c r="B104" s="36"/>
      <c r="C104" s="40">
        <v>177165040</v>
      </c>
      <c r="D104" s="39" t="s">
        <v>358</v>
      </c>
      <c r="E104" s="39" t="s">
        <v>279</v>
      </c>
      <c r="F104" s="38">
        <v>8.3961640694436941</v>
      </c>
      <c r="G104" s="37">
        <f t="shared" si="4"/>
        <v>8.3961640694436941</v>
      </c>
    </row>
    <row r="105" spans="2:7" ht="14.25" customHeight="1" x14ac:dyDescent="0.3">
      <c r="B105" s="36"/>
      <c r="C105" s="40">
        <v>177166325</v>
      </c>
      <c r="D105" s="39" t="s">
        <v>360</v>
      </c>
      <c r="E105" s="39" t="s">
        <v>279</v>
      </c>
      <c r="F105" s="38">
        <v>10.045185798224987</v>
      </c>
      <c r="G105" s="37">
        <f t="shared" si="4"/>
        <v>10.045185798224987</v>
      </c>
    </row>
    <row r="106" spans="2:7" ht="14.25" customHeight="1" x14ac:dyDescent="0.3">
      <c r="B106" s="36"/>
      <c r="C106" s="40">
        <v>177166332</v>
      </c>
      <c r="D106" s="39" t="s">
        <v>357</v>
      </c>
      <c r="E106" s="39" t="s">
        <v>279</v>
      </c>
      <c r="F106" s="38">
        <v>10.045185798224987</v>
      </c>
      <c r="G106" s="37">
        <f t="shared" si="4"/>
        <v>10.045185798224987</v>
      </c>
    </row>
    <row r="107" spans="2:7" ht="14.25" customHeight="1" x14ac:dyDescent="0.3">
      <c r="B107" s="36"/>
      <c r="C107" s="40">
        <v>177166340</v>
      </c>
      <c r="D107" s="39" t="s">
        <v>356</v>
      </c>
      <c r="E107" s="39" t="s">
        <v>279</v>
      </c>
      <c r="F107" s="38">
        <v>10.045185798224987</v>
      </c>
      <c r="G107" s="37">
        <f t="shared" si="4"/>
        <v>10.045185798224987</v>
      </c>
    </row>
    <row r="108" spans="2:7" ht="14.25" customHeight="1" x14ac:dyDescent="0.3">
      <c r="B108" s="36"/>
      <c r="C108" s="40">
        <v>177166350</v>
      </c>
      <c r="D108" s="39" t="s">
        <v>355</v>
      </c>
      <c r="E108" s="39">
        <v>36</v>
      </c>
      <c r="F108" s="38">
        <v>10.045185798224987</v>
      </c>
      <c r="G108" s="37">
        <f t="shared" si="4"/>
        <v>10.045185798224987</v>
      </c>
    </row>
    <row r="109" spans="2:7" ht="14.25" customHeight="1" x14ac:dyDescent="0.3">
      <c r="B109" s="36"/>
      <c r="C109" s="40">
        <v>177167540</v>
      </c>
      <c r="D109" s="39" t="s">
        <v>354</v>
      </c>
      <c r="E109" s="39" t="s">
        <v>279</v>
      </c>
      <c r="F109" s="38">
        <v>12.890062979175925</v>
      </c>
      <c r="G109" s="37">
        <f t="shared" si="4"/>
        <v>12.890062979175925</v>
      </c>
    </row>
    <row r="110" spans="2:7" ht="14.25" customHeight="1" x14ac:dyDescent="0.3">
      <c r="B110" s="36"/>
      <c r="C110" s="40">
        <v>177167550</v>
      </c>
      <c r="D110" s="39" t="s">
        <v>353</v>
      </c>
      <c r="E110" s="39" t="s">
        <v>279</v>
      </c>
      <c r="F110" s="38">
        <v>12.890062979175925</v>
      </c>
      <c r="G110" s="37">
        <f t="shared" si="4"/>
        <v>12.890062979175925</v>
      </c>
    </row>
    <row r="111" spans="2:7" ht="14.25" customHeight="1" x14ac:dyDescent="0.3">
      <c r="B111" s="36"/>
      <c r="C111" s="40">
        <v>177167563</v>
      </c>
      <c r="D111" s="39" t="s">
        <v>352</v>
      </c>
      <c r="E111" s="39">
        <v>20</v>
      </c>
      <c r="F111" s="38">
        <v>12.890062979175925</v>
      </c>
      <c r="G111" s="37">
        <f t="shared" si="4"/>
        <v>12.890062979175925</v>
      </c>
    </row>
    <row r="112" spans="2:7" ht="14.25" customHeight="1" x14ac:dyDescent="0.3">
      <c r="B112" s="36"/>
      <c r="C112" s="40">
        <v>177169050</v>
      </c>
      <c r="D112" s="39" t="s">
        <v>351</v>
      </c>
      <c r="E112" s="39">
        <v>24</v>
      </c>
      <c r="F112" s="38">
        <v>19.37285832514819</v>
      </c>
      <c r="G112" s="37">
        <f t="shared" si="4"/>
        <v>19.37285832514819</v>
      </c>
    </row>
    <row r="113" spans="2:7" ht="14.25" customHeight="1" x14ac:dyDescent="0.3">
      <c r="B113" s="36"/>
      <c r="C113" s="40">
        <v>177169063</v>
      </c>
      <c r="D113" s="39" t="s">
        <v>350</v>
      </c>
      <c r="E113" s="39">
        <v>24</v>
      </c>
      <c r="F113" s="38">
        <v>19.37285832514819</v>
      </c>
      <c r="G113" s="37">
        <f t="shared" si="4"/>
        <v>19.37285832514819</v>
      </c>
    </row>
    <row r="114" spans="2:7" ht="14.25" customHeight="1" x14ac:dyDescent="0.3">
      <c r="B114" s="36"/>
      <c r="C114" s="40">
        <v>177169075</v>
      </c>
      <c r="D114" s="39" t="s">
        <v>349</v>
      </c>
      <c r="E114" s="39">
        <v>24</v>
      </c>
      <c r="F114" s="38">
        <v>19.37285832514819</v>
      </c>
      <c r="G114" s="37">
        <f t="shared" si="4"/>
        <v>19.37285832514819</v>
      </c>
    </row>
    <row r="115" spans="2:7" ht="14.25" customHeight="1" x14ac:dyDescent="0.3">
      <c r="B115" s="36"/>
      <c r="C115" s="40">
        <v>1771611050</v>
      </c>
      <c r="D115" s="39" t="s">
        <v>348</v>
      </c>
      <c r="E115" s="39">
        <v>24</v>
      </c>
      <c r="F115" s="38">
        <v>24.068164468930046</v>
      </c>
      <c r="G115" s="37">
        <f t="shared" si="4"/>
        <v>24.068164468930046</v>
      </c>
    </row>
    <row r="116" spans="2:7" ht="14.25" customHeight="1" x14ac:dyDescent="0.3">
      <c r="B116" s="36"/>
      <c r="C116" s="40">
        <v>1771611063</v>
      </c>
      <c r="D116" s="39" t="s">
        <v>347</v>
      </c>
      <c r="E116" s="39">
        <v>24</v>
      </c>
      <c r="F116" s="38">
        <v>24.068164468930046</v>
      </c>
      <c r="G116" s="37">
        <f t="shared" si="4"/>
        <v>24.068164468930046</v>
      </c>
    </row>
    <row r="117" spans="2:7" ht="14.25" customHeight="1" x14ac:dyDescent="0.3">
      <c r="B117" s="36"/>
      <c r="C117" s="40">
        <v>1771611075</v>
      </c>
      <c r="D117" s="39" t="s">
        <v>346</v>
      </c>
      <c r="E117" s="39">
        <v>18</v>
      </c>
      <c r="F117" s="38">
        <v>24.068164468930046</v>
      </c>
      <c r="G117" s="37">
        <f t="shared" si="4"/>
        <v>24.068164468930046</v>
      </c>
    </row>
    <row r="118" spans="2:7" ht="14.25" customHeight="1" x14ac:dyDescent="0.3">
      <c r="B118" s="36"/>
      <c r="C118" s="40">
        <v>1771611090</v>
      </c>
      <c r="D118" s="39" t="s">
        <v>345</v>
      </c>
      <c r="E118" s="39">
        <v>18</v>
      </c>
      <c r="F118" s="38">
        <v>24.068164468930046</v>
      </c>
      <c r="G118" s="37">
        <f t="shared" si="4"/>
        <v>24.068164468930046</v>
      </c>
    </row>
    <row r="119" spans="2:7" ht="14.25" customHeight="1" x14ac:dyDescent="0.3">
      <c r="B119" s="36"/>
      <c r="C119" s="40">
        <v>1771612563</v>
      </c>
      <c r="D119" s="39" t="s">
        <v>344</v>
      </c>
      <c r="E119" s="39" t="s">
        <v>279</v>
      </c>
      <c r="F119" s="38">
        <v>32.527268299014239</v>
      </c>
      <c r="G119" s="37">
        <f t="shared" si="4"/>
        <v>32.527268299014239</v>
      </c>
    </row>
    <row r="120" spans="2:7" ht="14.25" customHeight="1" x14ac:dyDescent="0.3">
      <c r="B120" s="36"/>
      <c r="C120" s="40">
        <v>1771612575</v>
      </c>
      <c r="D120" s="39" t="s">
        <v>343</v>
      </c>
      <c r="E120" s="39">
        <v>12</v>
      </c>
      <c r="F120" s="38">
        <v>32.527268299014239</v>
      </c>
      <c r="G120" s="37">
        <f t="shared" si="4"/>
        <v>32.527268299014239</v>
      </c>
    </row>
    <row r="121" spans="2:7" ht="14.25" customHeight="1" x14ac:dyDescent="0.3">
      <c r="B121" s="36"/>
      <c r="C121" s="40">
        <v>1771612590</v>
      </c>
      <c r="D121" s="39" t="s">
        <v>342</v>
      </c>
      <c r="E121" s="39">
        <v>12</v>
      </c>
      <c r="F121" s="38">
        <v>32.527268299014239</v>
      </c>
      <c r="G121" s="37">
        <f t="shared" si="4"/>
        <v>32.527268299014239</v>
      </c>
    </row>
    <row r="122" spans="2:7" ht="14.25" customHeight="1" x14ac:dyDescent="0.3">
      <c r="B122" s="36"/>
      <c r="C122" s="40">
        <v>17716125110</v>
      </c>
      <c r="D122" s="39" t="s">
        <v>341</v>
      </c>
      <c r="E122" s="39">
        <v>12</v>
      </c>
      <c r="F122" s="38">
        <v>32.527268299014239</v>
      </c>
      <c r="G122" s="37">
        <f t="shared" si="4"/>
        <v>32.527268299014239</v>
      </c>
    </row>
    <row r="123" spans="2:7" ht="14.25" customHeight="1" x14ac:dyDescent="0.3">
      <c r="B123" s="36"/>
      <c r="C123" s="40">
        <v>1771614090</v>
      </c>
      <c r="D123" s="39" t="s">
        <v>340</v>
      </c>
      <c r="E123" s="39">
        <v>12</v>
      </c>
      <c r="F123" s="38">
        <v>55.550632741311873</v>
      </c>
      <c r="G123" s="37">
        <f t="shared" si="4"/>
        <v>55.550632741311873</v>
      </c>
    </row>
    <row r="124" spans="2:7" ht="14.25" customHeight="1" x14ac:dyDescent="0.3">
      <c r="B124" s="36"/>
      <c r="C124" s="40">
        <v>17716140110</v>
      </c>
      <c r="D124" s="39" t="s">
        <v>339</v>
      </c>
      <c r="E124" s="39">
        <v>12</v>
      </c>
      <c r="F124" s="38">
        <v>55.550632741311873</v>
      </c>
      <c r="G124" s="37">
        <f t="shared" si="4"/>
        <v>55.550632741311873</v>
      </c>
    </row>
    <row r="125" spans="2:7" ht="14.25" customHeight="1" x14ac:dyDescent="0.3">
      <c r="B125" s="36"/>
      <c r="C125" s="40">
        <v>17716140125</v>
      </c>
      <c r="D125" s="39" t="s">
        <v>338</v>
      </c>
      <c r="E125" s="39">
        <v>8</v>
      </c>
      <c r="F125" s="38">
        <v>55.550632741311873</v>
      </c>
      <c r="G125" s="37">
        <f t="shared" si="4"/>
        <v>55.550632741311873</v>
      </c>
    </row>
    <row r="126" spans="2:7" ht="14.25" customHeight="1" x14ac:dyDescent="0.3">
      <c r="B126" s="36"/>
      <c r="C126" s="40">
        <v>1771616090</v>
      </c>
      <c r="D126" s="39" t="s">
        <v>337</v>
      </c>
      <c r="E126" s="39">
        <v>6</v>
      </c>
      <c r="F126" s="38">
        <v>61.366266624494756</v>
      </c>
      <c r="G126" s="37">
        <f t="shared" si="4"/>
        <v>61.366266624494756</v>
      </c>
    </row>
    <row r="127" spans="2:7" ht="14.25" customHeight="1" x14ac:dyDescent="0.3">
      <c r="B127" s="36"/>
      <c r="C127" s="40">
        <v>17716160110</v>
      </c>
      <c r="D127" s="39" t="s">
        <v>336</v>
      </c>
      <c r="E127" s="39">
        <v>6</v>
      </c>
      <c r="F127" s="38">
        <v>61.366266624494756</v>
      </c>
      <c r="G127" s="37">
        <f t="shared" si="4"/>
        <v>61.366266624494756</v>
      </c>
    </row>
    <row r="128" spans="2:7" ht="14.25" customHeight="1" x14ac:dyDescent="0.3">
      <c r="B128" s="36"/>
      <c r="C128" s="40">
        <v>17716160125</v>
      </c>
      <c r="D128" s="39" t="s">
        <v>335</v>
      </c>
      <c r="E128" s="39">
        <v>5</v>
      </c>
      <c r="F128" s="38">
        <v>61.366266624494756</v>
      </c>
      <c r="G128" s="37">
        <f t="shared" si="4"/>
        <v>61.366266624494756</v>
      </c>
    </row>
    <row r="129" spans="2:7" ht="14.25" customHeight="1" x14ac:dyDescent="0.3">
      <c r="B129" s="36"/>
      <c r="C129" s="40">
        <v>17716160140</v>
      </c>
      <c r="D129" s="39" t="s">
        <v>334</v>
      </c>
      <c r="E129" s="39">
        <v>6</v>
      </c>
      <c r="F129" s="38">
        <v>61.366266624494756</v>
      </c>
      <c r="G129" s="37">
        <f t="shared" si="4"/>
        <v>61.366266624494756</v>
      </c>
    </row>
    <row r="130" spans="2:7" ht="14.25" customHeight="1" x14ac:dyDescent="0.3">
      <c r="B130" s="36"/>
      <c r="C130" s="40">
        <v>17716180125</v>
      </c>
      <c r="D130" s="39" t="s">
        <v>333</v>
      </c>
      <c r="E130" s="39" t="s">
        <v>279</v>
      </c>
      <c r="F130" s="38">
        <v>67.974941491748027</v>
      </c>
      <c r="G130" s="37">
        <f t="shared" si="4"/>
        <v>67.974941491748027</v>
      </c>
    </row>
    <row r="131" spans="2:7" ht="14.25" customHeight="1" x14ac:dyDescent="0.3">
      <c r="B131" s="36"/>
      <c r="C131" s="40">
        <v>17716180140</v>
      </c>
      <c r="D131" s="39" t="s">
        <v>332</v>
      </c>
      <c r="E131" s="39" t="s">
        <v>279</v>
      </c>
      <c r="F131" s="38">
        <v>67.974941491748027</v>
      </c>
      <c r="G131" s="37">
        <f t="shared" si="4"/>
        <v>67.974941491748027</v>
      </c>
    </row>
    <row r="132" spans="2:7" ht="14.25" customHeight="1" x14ac:dyDescent="0.3">
      <c r="B132" s="36"/>
      <c r="C132" s="40">
        <v>17716180160</v>
      </c>
      <c r="D132" s="39" t="s">
        <v>331</v>
      </c>
      <c r="E132" s="39">
        <v>8</v>
      </c>
      <c r="F132" s="38">
        <v>67.974941491748027</v>
      </c>
      <c r="G132" s="37">
        <f t="shared" si="4"/>
        <v>67.974941491748027</v>
      </c>
    </row>
    <row r="133" spans="2:7" ht="14.25" customHeight="1" x14ac:dyDescent="0.3">
      <c r="B133" s="36"/>
      <c r="C133" s="40">
        <v>17716200125</v>
      </c>
      <c r="D133" s="39" t="s">
        <v>330</v>
      </c>
      <c r="E133" s="39">
        <v>1</v>
      </c>
      <c r="F133" s="38">
        <v>80.865004470923964</v>
      </c>
      <c r="G133" s="37">
        <f t="shared" si="4"/>
        <v>80.865004470923964</v>
      </c>
    </row>
    <row r="134" spans="2:7" ht="14.25" customHeight="1" x14ac:dyDescent="0.3">
      <c r="B134" s="36"/>
      <c r="C134" s="40">
        <v>17716200140</v>
      </c>
      <c r="D134" s="39" t="s">
        <v>329</v>
      </c>
      <c r="E134" s="39">
        <v>1</v>
      </c>
      <c r="F134" s="38">
        <v>80.865004470923964</v>
      </c>
      <c r="G134" s="37">
        <f t="shared" si="4"/>
        <v>80.865004470923964</v>
      </c>
    </row>
    <row r="135" spans="2:7" ht="14.25" customHeight="1" x14ac:dyDescent="0.3">
      <c r="B135" s="36"/>
      <c r="C135" s="40">
        <v>17716200160</v>
      </c>
      <c r="D135" s="39" t="s">
        <v>328</v>
      </c>
      <c r="E135" s="39">
        <v>1</v>
      </c>
      <c r="F135" s="38">
        <v>80.865004470923964</v>
      </c>
      <c r="G135" s="37">
        <f t="shared" si="4"/>
        <v>80.865004470923964</v>
      </c>
    </row>
    <row r="136" spans="2:7" ht="14.25" customHeight="1" x14ac:dyDescent="0.3">
      <c r="B136" s="36"/>
      <c r="C136" s="40">
        <v>17716200180</v>
      </c>
      <c r="D136" s="39" t="s">
        <v>327</v>
      </c>
      <c r="E136" s="39">
        <v>1</v>
      </c>
      <c r="F136" s="38">
        <v>188.18988431511727</v>
      </c>
      <c r="G136" s="37">
        <f t="shared" si="4"/>
        <v>188.18988431511727</v>
      </c>
    </row>
    <row r="137" spans="2:7" ht="14.25" customHeight="1" x14ac:dyDescent="0.3">
      <c r="B137" s="36"/>
      <c r="C137" s="91">
        <v>1771622590</v>
      </c>
      <c r="D137" s="90" t="s">
        <v>326</v>
      </c>
      <c r="E137" s="90">
        <v>1</v>
      </c>
      <c r="F137" s="95" t="s">
        <v>280</v>
      </c>
      <c r="G137" s="88" t="s">
        <v>280</v>
      </c>
    </row>
    <row r="138" spans="2:7" ht="14.25" customHeight="1" x14ac:dyDescent="0.3">
      <c r="B138" s="36"/>
      <c r="C138" s="40">
        <v>17716225110</v>
      </c>
      <c r="D138" s="39" t="s">
        <v>325</v>
      </c>
      <c r="E138" s="39">
        <v>1</v>
      </c>
      <c r="F138" s="38">
        <v>188.19</v>
      </c>
      <c r="G138" s="37">
        <f>F138*(100-$G$5)/100</f>
        <v>188.19</v>
      </c>
    </row>
    <row r="139" spans="2:7" ht="14.25" customHeight="1" x14ac:dyDescent="0.3">
      <c r="B139" s="36"/>
      <c r="C139" s="91">
        <v>17716225125</v>
      </c>
      <c r="D139" s="90" t="s">
        <v>324</v>
      </c>
      <c r="E139" s="90">
        <v>1</v>
      </c>
      <c r="F139" s="95" t="s">
        <v>280</v>
      </c>
      <c r="G139" s="88" t="s">
        <v>280</v>
      </c>
    </row>
    <row r="140" spans="2:7" ht="14.25" customHeight="1" x14ac:dyDescent="0.3">
      <c r="B140" s="36"/>
      <c r="C140" s="40">
        <v>17716225160</v>
      </c>
      <c r="D140" s="39" t="s">
        <v>323</v>
      </c>
      <c r="E140" s="39">
        <v>1</v>
      </c>
      <c r="F140" s="38">
        <v>219.20659835875935</v>
      </c>
      <c r="G140" s="37">
        <f t="shared" ref="G140:G153" si="5">F140*(100-$G$5)/100</f>
        <v>219.20659835875938</v>
      </c>
    </row>
    <row r="141" spans="2:7" ht="14.25" customHeight="1" x14ac:dyDescent="0.3">
      <c r="B141" s="36"/>
      <c r="C141" s="40">
        <v>17716225180</v>
      </c>
      <c r="D141" s="39" t="s">
        <v>322</v>
      </c>
      <c r="E141" s="39">
        <v>4</v>
      </c>
      <c r="F141" s="38">
        <v>219.20659835875935</v>
      </c>
      <c r="G141" s="37">
        <f t="shared" si="5"/>
        <v>219.20659835875938</v>
      </c>
    </row>
    <row r="142" spans="2:7" ht="14.25" customHeight="1" x14ac:dyDescent="0.3">
      <c r="B142" s="36"/>
      <c r="C142" s="40">
        <v>17716225200</v>
      </c>
      <c r="D142" s="39" t="s">
        <v>321</v>
      </c>
      <c r="E142" s="39" t="s">
        <v>279</v>
      </c>
      <c r="F142" s="38">
        <v>219.20659835875935</v>
      </c>
      <c r="G142" s="37">
        <f t="shared" si="5"/>
        <v>219.20659835875938</v>
      </c>
    </row>
    <row r="143" spans="2:7" ht="14.25" customHeight="1" x14ac:dyDescent="0.3">
      <c r="B143" s="36"/>
      <c r="C143" s="40">
        <v>17716250160</v>
      </c>
      <c r="D143" s="39" t="s">
        <v>320</v>
      </c>
      <c r="E143" s="39" t="s">
        <v>279</v>
      </c>
      <c r="F143" s="38">
        <v>219.20659835875935</v>
      </c>
      <c r="G143" s="37">
        <f t="shared" si="5"/>
        <v>219.20659835875938</v>
      </c>
    </row>
    <row r="144" spans="2:7" ht="14.25" customHeight="1" x14ac:dyDescent="0.3">
      <c r="B144" s="36"/>
      <c r="C144" s="40">
        <v>17716250180</v>
      </c>
      <c r="D144" s="39" t="s">
        <v>319</v>
      </c>
      <c r="E144" s="39" t="s">
        <v>279</v>
      </c>
      <c r="F144" s="38">
        <v>219.20659835875935</v>
      </c>
      <c r="G144" s="37">
        <f t="shared" si="5"/>
        <v>219.20659835875938</v>
      </c>
    </row>
    <row r="145" spans="2:7" ht="14.25" customHeight="1" x14ac:dyDescent="0.3">
      <c r="B145" s="36"/>
      <c r="C145" s="40">
        <v>17716250200</v>
      </c>
      <c r="D145" s="39" t="s">
        <v>318</v>
      </c>
      <c r="E145" s="39" t="s">
        <v>279</v>
      </c>
      <c r="F145" s="38">
        <v>219.20659835875921</v>
      </c>
      <c r="G145" s="37">
        <f t="shared" si="5"/>
        <v>219.20659835875921</v>
      </c>
    </row>
    <row r="146" spans="2:7" ht="14.25" customHeight="1" x14ac:dyDescent="0.3">
      <c r="B146" s="36"/>
      <c r="C146" s="40">
        <v>17716250225</v>
      </c>
      <c r="D146" s="39" t="s">
        <v>317</v>
      </c>
      <c r="E146" s="39" t="s">
        <v>279</v>
      </c>
      <c r="F146" s="38">
        <v>219.20659835875921</v>
      </c>
      <c r="G146" s="37">
        <f t="shared" si="5"/>
        <v>219.20659835875921</v>
      </c>
    </row>
    <row r="147" spans="2:7" ht="14.25" customHeight="1" x14ac:dyDescent="0.3">
      <c r="B147" s="36"/>
      <c r="C147" s="40">
        <v>17716280180</v>
      </c>
      <c r="D147" s="39" t="s">
        <v>316</v>
      </c>
      <c r="E147" s="39" t="s">
        <v>279</v>
      </c>
      <c r="F147" s="38">
        <v>289.57325075484664</v>
      </c>
      <c r="G147" s="37">
        <f t="shared" si="5"/>
        <v>289.57325075484664</v>
      </c>
    </row>
    <row r="148" spans="2:7" ht="14.25" customHeight="1" x14ac:dyDescent="0.3">
      <c r="B148" s="36"/>
      <c r="C148" s="40">
        <v>17716280225</v>
      </c>
      <c r="D148" s="39" t="s">
        <v>315</v>
      </c>
      <c r="E148" s="39" t="s">
        <v>279</v>
      </c>
      <c r="F148" s="38">
        <v>289.57325075484664</v>
      </c>
      <c r="G148" s="37">
        <f t="shared" si="5"/>
        <v>289.57325075484664</v>
      </c>
    </row>
    <row r="149" spans="2:7" ht="14.25" customHeight="1" x14ac:dyDescent="0.3">
      <c r="B149" s="36"/>
      <c r="C149" s="40">
        <v>17716280200</v>
      </c>
      <c r="D149" s="39" t="s">
        <v>314</v>
      </c>
      <c r="E149" s="39" t="s">
        <v>279</v>
      </c>
      <c r="F149" s="38">
        <v>289.57325075484664</v>
      </c>
      <c r="G149" s="37">
        <f t="shared" si="5"/>
        <v>289.57325075484664</v>
      </c>
    </row>
    <row r="150" spans="2:7" ht="14.25" customHeight="1" x14ac:dyDescent="0.3">
      <c r="B150" s="36"/>
      <c r="C150" s="40">
        <v>17716280250</v>
      </c>
      <c r="D150" s="39" t="s">
        <v>313</v>
      </c>
      <c r="E150" s="39" t="s">
        <v>279</v>
      </c>
      <c r="F150" s="38">
        <v>289.57325075484624</v>
      </c>
      <c r="G150" s="37">
        <f t="shared" si="5"/>
        <v>289.57325075484624</v>
      </c>
    </row>
    <row r="151" spans="2:7" ht="14.25" customHeight="1" x14ac:dyDescent="0.3">
      <c r="B151" s="36"/>
      <c r="C151" s="40">
        <v>17716315225</v>
      </c>
      <c r="D151" s="39" t="s">
        <v>312</v>
      </c>
      <c r="E151" s="39" t="s">
        <v>279</v>
      </c>
      <c r="F151" s="38">
        <v>471.98526504316527</v>
      </c>
      <c r="G151" s="37">
        <f t="shared" si="5"/>
        <v>471.98526504316527</v>
      </c>
    </row>
    <row r="152" spans="2:7" ht="14.25" customHeight="1" x14ac:dyDescent="0.3">
      <c r="B152" s="36"/>
      <c r="C152" s="40">
        <v>17716315250</v>
      </c>
      <c r="D152" s="39" t="s">
        <v>311</v>
      </c>
      <c r="E152" s="39" t="s">
        <v>279</v>
      </c>
      <c r="F152" s="38">
        <v>399.4408969289164</v>
      </c>
      <c r="G152" s="37">
        <f t="shared" si="5"/>
        <v>399.4408969289164</v>
      </c>
    </row>
    <row r="153" spans="2:7" ht="14.25" customHeight="1" x14ac:dyDescent="0.3">
      <c r="B153" s="36"/>
      <c r="C153" s="40">
        <v>17716315280</v>
      </c>
      <c r="D153" s="39" t="s">
        <v>310</v>
      </c>
      <c r="E153" s="39" t="s">
        <v>279</v>
      </c>
      <c r="F153" s="38">
        <v>309.75173801619337</v>
      </c>
      <c r="G153" s="37">
        <f t="shared" si="5"/>
        <v>309.75173801619337</v>
      </c>
    </row>
    <row r="154" spans="2:7" ht="14.25" customHeight="1" x14ac:dyDescent="0.3">
      <c r="B154" s="36"/>
      <c r="C154" s="91">
        <v>17716355250</v>
      </c>
      <c r="D154" s="90" t="s">
        <v>309</v>
      </c>
      <c r="E154" s="90" t="s">
        <v>279</v>
      </c>
      <c r="F154" s="95" t="s">
        <v>280</v>
      </c>
      <c r="G154" s="88" t="s">
        <v>280</v>
      </c>
    </row>
    <row r="155" spans="2:7" ht="14.25" customHeight="1" x14ac:dyDescent="0.3">
      <c r="B155" s="36"/>
      <c r="C155" s="91">
        <v>17716355315</v>
      </c>
      <c r="D155" s="90" t="s">
        <v>308</v>
      </c>
      <c r="E155" s="90" t="s">
        <v>279</v>
      </c>
      <c r="F155" s="95" t="s">
        <v>280</v>
      </c>
      <c r="G155" s="88" t="s">
        <v>280</v>
      </c>
    </row>
    <row r="156" spans="2:7" ht="14.25" customHeight="1" x14ac:dyDescent="0.3">
      <c r="B156" s="36"/>
      <c r="C156" s="91">
        <v>17716400280</v>
      </c>
      <c r="D156" s="90" t="s">
        <v>307</v>
      </c>
      <c r="E156" s="90" t="s">
        <v>279</v>
      </c>
      <c r="F156" s="95" t="s">
        <v>280</v>
      </c>
      <c r="G156" s="88" t="s">
        <v>280</v>
      </c>
    </row>
    <row r="157" spans="2:7" ht="14.25" customHeight="1" x14ac:dyDescent="0.3">
      <c r="B157" s="36"/>
      <c r="C157" s="91">
        <v>17716400315</v>
      </c>
      <c r="D157" s="90" t="s">
        <v>306</v>
      </c>
      <c r="E157" s="90" t="s">
        <v>279</v>
      </c>
      <c r="F157" s="95" t="s">
        <v>280</v>
      </c>
      <c r="G157" s="88" t="s">
        <v>280</v>
      </c>
    </row>
    <row r="158" spans="2:7" ht="14.25" customHeight="1" x14ac:dyDescent="0.3">
      <c r="B158" s="36"/>
      <c r="C158" s="91">
        <v>17716400355</v>
      </c>
      <c r="D158" s="90" t="s">
        <v>305</v>
      </c>
      <c r="E158" s="90" t="s">
        <v>279</v>
      </c>
      <c r="F158" s="95" t="s">
        <v>280</v>
      </c>
      <c r="G158" s="88" t="s">
        <v>280</v>
      </c>
    </row>
    <row r="159" spans="2:7" ht="14.25" customHeight="1" x14ac:dyDescent="0.3">
      <c r="B159" s="36"/>
      <c r="C159" s="207" t="s">
        <v>213</v>
      </c>
      <c r="D159" s="207"/>
      <c r="E159" s="207"/>
      <c r="F159" s="207"/>
      <c r="G159" s="208"/>
    </row>
    <row r="160" spans="2:7" ht="14.25" customHeight="1" x14ac:dyDescent="0.3">
      <c r="B160" s="54"/>
      <c r="C160" s="209"/>
      <c r="D160" s="209"/>
      <c r="E160" s="209"/>
      <c r="F160" s="209"/>
      <c r="G160" s="210"/>
    </row>
    <row r="161" spans="2:7" ht="14.25" customHeight="1" x14ac:dyDescent="0.3">
      <c r="B161" s="54"/>
      <c r="C161" s="40">
        <v>177104032</v>
      </c>
      <c r="D161" s="39" t="s">
        <v>359</v>
      </c>
      <c r="E161" s="39" t="s">
        <v>279</v>
      </c>
      <c r="F161" s="38">
        <v>7.9763558659715077</v>
      </c>
      <c r="G161" s="37">
        <f t="shared" ref="G161:G192" si="6">F161*(100-$G$5)/100</f>
        <v>7.9763558659715077</v>
      </c>
    </row>
    <row r="162" spans="2:7" ht="14.25" customHeight="1" x14ac:dyDescent="0.3">
      <c r="B162" s="54"/>
      <c r="C162" s="40">
        <v>177105040</v>
      </c>
      <c r="D162" s="39" t="s">
        <v>358</v>
      </c>
      <c r="E162" s="39" t="s">
        <v>279</v>
      </c>
      <c r="F162" s="38">
        <v>9.5429265083137373</v>
      </c>
      <c r="G162" s="37">
        <f t="shared" si="6"/>
        <v>9.5429265083137373</v>
      </c>
    </row>
    <row r="163" spans="2:7" ht="14.25" customHeight="1" x14ac:dyDescent="0.3">
      <c r="B163" s="54"/>
      <c r="C163" s="40">
        <v>177106332</v>
      </c>
      <c r="D163" s="39" t="s">
        <v>357</v>
      </c>
      <c r="E163" s="39" t="s">
        <v>279</v>
      </c>
      <c r="F163" s="38">
        <v>9.5429265083137373</v>
      </c>
      <c r="G163" s="37">
        <f t="shared" si="6"/>
        <v>9.5429265083137373</v>
      </c>
    </row>
    <row r="164" spans="2:7" ht="14.25" customHeight="1" x14ac:dyDescent="0.3">
      <c r="B164" s="36"/>
      <c r="C164" s="40">
        <v>177106340</v>
      </c>
      <c r="D164" s="39" t="s">
        <v>356</v>
      </c>
      <c r="E164" s="39" t="s">
        <v>279</v>
      </c>
      <c r="F164" s="38">
        <v>9.5429265083137373</v>
      </c>
      <c r="G164" s="37">
        <f t="shared" si="6"/>
        <v>9.5429265083137373</v>
      </c>
    </row>
    <row r="165" spans="2:7" ht="14.25" customHeight="1" x14ac:dyDescent="0.3">
      <c r="B165" s="36"/>
      <c r="C165" s="40">
        <v>177106350</v>
      </c>
      <c r="D165" s="39" t="s">
        <v>355</v>
      </c>
      <c r="E165" s="39">
        <v>36</v>
      </c>
      <c r="F165" s="38">
        <v>9.5429265083137373</v>
      </c>
      <c r="G165" s="37">
        <f t="shared" si="6"/>
        <v>9.5429265083137373</v>
      </c>
    </row>
    <row r="166" spans="2:7" ht="14.25" customHeight="1" x14ac:dyDescent="0.3">
      <c r="B166" s="36"/>
      <c r="C166" s="40">
        <v>177107540</v>
      </c>
      <c r="D166" s="39" t="s">
        <v>354</v>
      </c>
      <c r="E166" s="39" t="s">
        <v>279</v>
      </c>
      <c r="F166" s="38">
        <v>12.245559830217129</v>
      </c>
      <c r="G166" s="37">
        <f t="shared" si="6"/>
        <v>12.245559830217127</v>
      </c>
    </row>
    <row r="167" spans="2:7" ht="14.25" customHeight="1" x14ac:dyDescent="0.3">
      <c r="B167" s="36"/>
      <c r="C167" s="40">
        <v>177107550</v>
      </c>
      <c r="D167" s="39" t="s">
        <v>353</v>
      </c>
      <c r="E167" s="39" t="s">
        <v>279</v>
      </c>
      <c r="F167" s="38">
        <v>12.245559830217129</v>
      </c>
      <c r="G167" s="37">
        <f t="shared" si="6"/>
        <v>12.245559830217127</v>
      </c>
    </row>
    <row r="168" spans="2:7" ht="14.25" customHeight="1" x14ac:dyDescent="0.3">
      <c r="B168" s="36"/>
      <c r="C168" s="40">
        <v>177107563</v>
      </c>
      <c r="D168" s="39" t="s">
        <v>352</v>
      </c>
      <c r="E168" s="39">
        <v>20</v>
      </c>
      <c r="F168" s="38">
        <v>12.245559830217129</v>
      </c>
      <c r="G168" s="37">
        <f t="shared" si="6"/>
        <v>12.245559830217127</v>
      </c>
    </row>
    <row r="169" spans="2:7" ht="14.25" customHeight="1" x14ac:dyDescent="0.3">
      <c r="B169" s="36"/>
      <c r="C169" s="40">
        <v>177109050</v>
      </c>
      <c r="D169" s="39" t="s">
        <v>351</v>
      </c>
      <c r="E169" s="39">
        <v>24</v>
      </c>
      <c r="F169" s="38">
        <v>18.404215408890778</v>
      </c>
      <c r="G169" s="37">
        <f t="shared" si="6"/>
        <v>18.404215408890778</v>
      </c>
    </row>
    <row r="170" spans="2:7" ht="14.25" customHeight="1" x14ac:dyDescent="0.3">
      <c r="B170" s="36"/>
      <c r="C170" s="40">
        <v>177109063</v>
      </c>
      <c r="D170" s="39" t="s">
        <v>350</v>
      </c>
      <c r="E170" s="39">
        <v>24</v>
      </c>
      <c r="F170" s="38">
        <v>18.404215408890778</v>
      </c>
      <c r="G170" s="37">
        <f t="shared" si="6"/>
        <v>18.404215408890778</v>
      </c>
    </row>
    <row r="171" spans="2:7" ht="14.25" customHeight="1" x14ac:dyDescent="0.3">
      <c r="B171" s="36"/>
      <c r="C171" s="40">
        <v>177109075</v>
      </c>
      <c r="D171" s="39" t="s">
        <v>349</v>
      </c>
      <c r="E171" s="39">
        <v>24</v>
      </c>
      <c r="F171" s="38">
        <v>18.404215408890778</v>
      </c>
      <c r="G171" s="37">
        <f t="shared" si="6"/>
        <v>18.404215408890778</v>
      </c>
    </row>
    <row r="172" spans="2:7" ht="14.25" customHeight="1" x14ac:dyDescent="0.3">
      <c r="B172" s="36"/>
      <c r="C172" s="40">
        <v>1771011050</v>
      </c>
      <c r="D172" s="39" t="s">
        <v>348</v>
      </c>
      <c r="E172" s="39">
        <v>24</v>
      </c>
      <c r="F172" s="38">
        <v>22.864756245483544</v>
      </c>
      <c r="G172" s="37">
        <f t="shared" si="6"/>
        <v>22.864756245483544</v>
      </c>
    </row>
    <row r="173" spans="2:7" ht="14.25" customHeight="1" x14ac:dyDescent="0.3">
      <c r="B173" s="36"/>
      <c r="C173" s="40">
        <v>1771011063</v>
      </c>
      <c r="D173" s="39" t="s">
        <v>347</v>
      </c>
      <c r="E173" s="39">
        <v>24</v>
      </c>
      <c r="F173" s="38">
        <v>22.864756245483544</v>
      </c>
      <c r="G173" s="37">
        <f t="shared" si="6"/>
        <v>22.864756245483544</v>
      </c>
    </row>
    <row r="174" spans="2:7" ht="14.25" customHeight="1" x14ac:dyDescent="0.3">
      <c r="B174" s="36"/>
      <c r="C174" s="40">
        <v>1771011075</v>
      </c>
      <c r="D174" s="39" t="s">
        <v>346</v>
      </c>
      <c r="E174" s="39">
        <v>18</v>
      </c>
      <c r="F174" s="38">
        <v>22.864756245483544</v>
      </c>
      <c r="G174" s="37">
        <f t="shared" si="6"/>
        <v>22.864756245483544</v>
      </c>
    </row>
    <row r="175" spans="2:7" ht="14.25" customHeight="1" x14ac:dyDescent="0.3">
      <c r="B175" s="36"/>
      <c r="C175" s="40">
        <v>1771011090</v>
      </c>
      <c r="D175" s="39" t="s">
        <v>345</v>
      </c>
      <c r="E175" s="39">
        <v>18</v>
      </c>
      <c r="F175" s="38">
        <v>22.864756245483544</v>
      </c>
      <c r="G175" s="37">
        <f t="shared" si="6"/>
        <v>22.864756245483544</v>
      </c>
    </row>
    <row r="176" spans="2:7" ht="14.25" customHeight="1" x14ac:dyDescent="0.3">
      <c r="B176" s="36"/>
      <c r="C176" s="40">
        <v>1771012563</v>
      </c>
      <c r="D176" s="39" t="s">
        <v>344</v>
      </c>
      <c r="E176" s="39" t="s">
        <v>279</v>
      </c>
      <c r="F176" s="38">
        <v>30.900904884063529</v>
      </c>
      <c r="G176" s="37">
        <f t="shared" si="6"/>
        <v>30.900904884063529</v>
      </c>
    </row>
    <row r="177" spans="2:7" ht="14.25" customHeight="1" x14ac:dyDescent="0.3">
      <c r="B177" s="36"/>
      <c r="C177" s="40">
        <v>1771012575</v>
      </c>
      <c r="D177" s="39" t="s">
        <v>343</v>
      </c>
      <c r="E177" s="39">
        <v>12</v>
      </c>
      <c r="F177" s="38">
        <v>30.900904884063529</v>
      </c>
      <c r="G177" s="37">
        <f t="shared" si="6"/>
        <v>30.900904884063529</v>
      </c>
    </row>
    <row r="178" spans="2:7" ht="14.25" customHeight="1" x14ac:dyDescent="0.3">
      <c r="B178" s="36"/>
      <c r="C178" s="40">
        <v>1771012590</v>
      </c>
      <c r="D178" s="39" t="s">
        <v>342</v>
      </c>
      <c r="E178" s="39">
        <v>12</v>
      </c>
      <c r="F178" s="38">
        <v>30.900904884063529</v>
      </c>
      <c r="G178" s="37">
        <f t="shared" si="6"/>
        <v>30.900904884063529</v>
      </c>
    </row>
    <row r="179" spans="2:7" ht="14.25" customHeight="1" x14ac:dyDescent="0.3">
      <c r="B179" s="36"/>
      <c r="C179" s="40">
        <v>17710125110</v>
      </c>
      <c r="D179" s="39" t="s">
        <v>341</v>
      </c>
      <c r="E179" s="39">
        <v>12</v>
      </c>
      <c r="F179" s="38">
        <v>30.900904884063529</v>
      </c>
      <c r="G179" s="37">
        <f t="shared" si="6"/>
        <v>30.900904884063529</v>
      </c>
    </row>
    <row r="180" spans="2:7" ht="14.25" customHeight="1" x14ac:dyDescent="0.3">
      <c r="B180" s="36"/>
      <c r="C180" s="40">
        <v>1771014090</v>
      </c>
      <c r="D180" s="39" t="s">
        <v>340</v>
      </c>
      <c r="E180" s="39">
        <v>12</v>
      </c>
      <c r="F180" s="38">
        <v>52.77310110424628</v>
      </c>
      <c r="G180" s="37">
        <f t="shared" si="6"/>
        <v>52.77310110424628</v>
      </c>
    </row>
    <row r="181" spans="2:7" ht="14.25" customHeight="1" x14ac:dyDescent="0.3">
      <c r="B181" s="36"/>
      <c r="C181" s="40">
        <v>17710140110</v>
      </c>
      <c r="D181" s="39" t="s">
        <v>339</v>
      </c>
      <c r="E181" s="39">
        <v>12</v>
      </c>
      <c r="F181" s="38">
        <v>52.77310110424628</v>
      </c>
      <c r="G181" s="37">
        <f t="shared" si="6"/>
        <v>52.77310110424628</v>
      </c>
    </row>
    <row r="182" spans="2:7" ht="14.25" customHeight="1" x14ac:dyDescent="0.3">
      <c r="B182" s="36"/>
      <c r="C182" s="40">
        <v>17710140125</v>
      </c>
      <c r="D182" s="39" t="s">
        <v>338</v>
      </c>
      <c r="E182" s="39">
        <v>8</v>
      </c>
      <c r="F182" s="38">
        <v>52.77310110424628</v>
      </c>
      <c r="G182" s="37">
        <f t="shared" si="6"/>
        <v>52.77310110424628</v>
      </c>
    </row>
    <row r="183" spans="2:7" ht="14.25" customHeight="1" x14ac:dyDescent="0.3">
      <c r="B183" s="36"/>
      <c r="C183" s="40">
        <v>1771016090</v>
      </c>
      <c r="D183" s="39" t="s">
        <v>337</v>
      </c>
      <c r="E183" s="39">
        <v>6</v>
      </c>
      <c r="F183" s="38">
        <v>58.297953293270012</v>
      </c>
      <c r="G183" s="37">
        <f t="shared" si="6"/>
        <v>58.297953293270012</v>
      </c>
    </row>
    <row r="184" spans="2:7" ht="14.25" customHeight="1" x14ac:dyDescent="0.3">
      <c r="B184" s="36"/>
      <c r="C184" s="40">
        <v>17710160110</v>
      </c>
      <c r="D184" s="39" t="s">
        <v>336</v>
      </c>
      <c r="E184" s="39">
        <v>6</v>
      </c>
      <c r="F184" s="38">
        <v>58.297953293270012</v>
      </c>
      <c r="G184" s="37">
        <f t="shared" si="6"/>
        <v>58.297953293270012</v>
      </c>
    </row>
    <row r="185" spans="2:7" ht="14.25" customHeight="1" x14ac:dyDescent="0.3">
      <c r="B185" s="36"/>
      <c r="C185" s="40">
        <v>17710160125</v>
      </c>
      <c r="D185" s="39" t="s">
        <v>335</v>
      </c>
      <c r="E185" s="39">
        <v>5</v>
      </c>
      <c r="F185" s="38">
        <v>58.297953293270012</v>
      </c>
      <c r="G185" s="37">
        <f t="shared" si="6"/>
        <v>58.297953293270012</v>
      </c>
    </row>
    <row r="186" spans="2:7" ht="14.25" customHeight="1" x14ac:dyDescent="0.3">
      <c r="B186" s="36"/>
      <c r="C186" s="40">
        <v>17710160140</v>
      </c>
      <c r="D186" s="39" t="s">
        <v>334</v>
      </c>
      <c r="E186" s="39">
        <v>6</v>
      </c>
      <c r="F186" s="38">
        <v>58.297953293270012</v>
      </c>
      <c r="G186" s="37">
        <f t="shared" si="6"/>
        <v>58.297953293270012</v>
      </c>
    </row>
    <row r="187" spans="2:7" ht="14.25" customHeight="1" x14ac:dyDescent="0.3">
      <c r="B187" s="36"/>
      <c r="C187" s="40">
        <v>17710180125</v>
      </c>
      <c r="D187" s="39" t="s">
        <v>333</v>
      </c>
      <c r="E187" s="39" t="s">
        <v>279</v>
      </c>
      <c r="F187" s="38">
        <v>64.576194417160622</v>
      </c>
      <c r="G187" s="37">
        <f t="shared" si="6"/>
        <v>64.576194417160622</v>
      </c>
    </row>
    <row r="188" spans="2:7" ht="14.25" customHeight="1" x14ac:dyDescent="0.3">
      <c r="B188" s="36"/>
      <c r="C188" s="40">
        <v>17710180140</v>
      </c>
      <c r="D188" s="39" t="s">
        <v>332</v>
      </c>
      <c r="E188" s="39" t="s">
        <v>279</v>
      </c>
      <c r="F188" s="38">
        <v>64.576194417160622</v>
      </c>
      <c r="G188" s="37">
        <f t="shared" si="6"/>
        <v>64.576194417160622</v>
      </c>
    </row>
    <row r="189" spans="2:7" ht="14.25" customHeight="1" x14ac:dyDescent="0.3">
      <c r="B189" s="36"/>
      <c r="C189" s="40">
        <v>17710180160</v>
      </c>
      <c r="D189" s="39" t="s">
        <v>331</v>
      </c>
      <c r="E189" s="39">
        <v>8</v>
      </c>
      <c r="F189" s="38">
        <v>64.576194417160622</v>
      </c>
      <c r="G189" s="37">
        <f t="shared" si="6"/>
        <v>64.576194417160622</v>
      </c>
    </row>
    <row r="190" spans="2:7" ht="14.25" customHeight="1" x14ac:dyDescent="0.3">
      <c r="B190" s="36"/>
      <c r="C190" s="40">
        <v>17710200125</v>
      </c>
      <c r="D190" s="39" t="s">
        <v>330</v>
      </c>
      <c r="E190" s="39">
        <v>1</v>
      </c>
      <c r="F190" s="38">
        <v>76.821754247377754</v>
      </c>
      <c r="G190" s="37">
        <f t="shared" si="6"/>
        <v>76.821754247377754</v>
      </c>
    </row>
    <row r="191" spans="2:7" ht="14.25" customHeight="1" x14ac:dyDescent="0.3">
      <c r="B191" s="36"/>
      <c r="C191" s="40">
        <v>17710200140</v>
      </c>
      <c r="D191" s="39" t="s">
        <v>329</v>
      </c>
      <c r="E191" s="39">
        <v>1</v>
      </c>
      <c r="F191" s="38">
        <v>76.821754247377754</v>
      </c>
      <c r="G191" s="37">
        <f t="shared" si="6"/>
        <v>76.821754247377754</v>
      </c>
    </row>
    <row r="192" spans="2:7" ht="14.25" customHeight="1" x14ac:dyDescent="0.3">
      <c r="B192" s="36"/>
      <c r="C192" s="40">
        <v>17710200160</v>
      </c>
      <c r="D192" s="39" t="s">
        <v>328</v>
      </c>
      <c r="E192" s="39">
        <v>1</v>
      </c>
      <c r="F192" s="38">
        <v>76.821754247377754</v>
      </c>
      <c r="G192" s="37">
        <f t="shared" si="6"/>
        <v>76.821754247377754</v>
      </c>
    </row>
    <row r="193" spans="2:7" ht="14.25" customHeight="1" x14ac:dyDescent="0.3">
      <c r="B193" s="36"/>
      <c r="C193" s="40">
        <v>17710200180</v>
      </c>
      <c r="D193" s="39" t="s">
        <v>327</v>
      </c>
      <c r="E193" s="39">
        <v>1</v>
      </c>
      <c r="F193" s="38">
        <v>178.78039009936137</v>
      </c>
      <c r="G193" s="37">
        <f t="shared" ref="G193:G224" si="7">F193*(100-$G$5)/100</f>
        <v>178.78039009936137</v>
      </c>
    </row>
    <row r="194" spans="2:7" ht="14.25" customHeight="1" x14ac:dyDescent="0.3">
      <c r="B194" s="36"/>
      <c r="C194" s="40">
        <v>1771022590</v>
      </c>
      <c r="D194" s="39" t="s">
        <v>326</v>
      </c>
      <c r="E194" s="39">
        <v>1</v>
      </c>
      <c r="F194" s="38">
        <v>178.78039009936137</v>
      </c>
      <c r="G194" s="37">
        <f t="shared" si="7"/>
        <v>178.78039009936137</v>
      </c>
    </row>
    <row r="195" spans="2:7" ht="14.25" customHeight="1" x14ac:dyDescent="0.3">
      <c r="B195" s="36"/>
      <c r="C195" s="40">
        <v>17710225110</v>
      </c>
      <c r="D195" s="39" t="s">
        <v>325</v>
      </c>
      <c r="E195" s="39">
        <v>1</v>
      </c>
      <c r="F195" s="38">
        <v>178.78039009936137</v>
      </c>
      <c r="G195" s="37">
        <f t="shared" si="7"/>
        <v>178.78039009936137</v>
      </c>
    </row>
    <row r="196" spans="2:7" ht="14.25" customHeight="1" x14ac:dyDescent="0.3">
      <c r="B196" s="36"/>
      <c r="C196" s="40">
        <v>17710225125</v>
      </c>
      <c r="D196" s="39" t="s">
        <v>324</v>
      </c>
      <c r="E196" s="39">
        <v>1</v>
      </c>
      <c r="F196" s="38">
        <v>208.24626844082138</v>
      </c>
      <c r="G196" s="37">
        <f t="shared" si="7"/>
        <v>208.24626844082138</v>
      </c>
    </row>
    <row r="197" spans="2:7" ht="14.25" customHeight="1" x14ac:dyDescent="0.3">
      <c r="B197" s="36"/>
      <c r="C197" s="40">
        <v>17710225160</v>
      </c>
      <c r="D197" s="39" t="s">
        <v>323</v>
      </c>
      <c r="E197" s="39">
        <v>1</v>
      </c>
      <c r="F197" s="38">
        <v>208.24626844082138</v>
      </c>
      <c r="G197" s="37">
        <f t="shared" si="7"/>
        <v>208.24626844082138</v>
      </c>
    </row>
    <row r="198" spans="2:7" ht="14.25" customHeight="1" x14ac:dyDescent="0.3">
      <c r="B198" s="36"/>
      <c r="C198" s="40">
        <v>17710225180</v>
      </c>
      <c r="D198" s="39" t="s">
        <v>322</v>
      </c>
      <c r="E198" s="39">
        <v>4</v>
      </c>
      <c r="F198" s="38">
        <v>208.24626844082138</v>
      </c>
      <c r="G198" s="37">
        <f t="shared" si="7"/>
        <v>208.24626844082138</v>
      </c>
    </row>
    <row r="199" spans="2:7" ht="14.25" customHeight="1" x14ac:dyDescent="0.3">
      <c r="B199" s="36"/>
      <c r="C199" s="40">
        <v>17710225200</v>
      </c>
      <c r="D199" s="39" t="s">
        <v>321</v>
      </c>
      <c r="E199" s="39" t="s">
        <v>279</v>
      </c>
      <c r="F199" s="38">
        <v>208.24626844082138</v>
      </c>
      <c r="G199" s="37">
        <f t="shared" si="7"/>
        <v>208.24626844082138</v>
      </c>
    </row>
    <row r="200" spans="2:7" ht="14.25" customHeight="1" x14ac:dyDescent="0.3">
      <c r="B200" s="36"/>
      <c r="C200" s="40">
        <v>17710250160</v>
      </c>
      <c r="D200" s="39" t="s">
        <v>320</v>
      </c>
      <c r="E200" s="39" t="s">
        <v>279</v>
      </c>
      <c r="F200" s="38">
        <v>208.24626844082138</v>
      </c>
      <c r="G200" s="37">
        <f t="shared" si="7"/>
        <v>208.24626844082138</v>
      </c>
    </row>
    <row r="201" spans="2:7" ht="14.25" customHeight="1" x14ac:dyDescent="0.3">
      <c r="B201" s="36"/>
      <c r="C201" s="40">
        <v>17710250180</v>
      </c>
      <c r="D201" s="39" t="s">
        <v>319</v>
      </c>
      <c r="E201" s="39" t="s">
        <v>279</v>
      </c>
      <c r="F201" s="38">
        <v>208.24626844082138</v>
      </c>
      <c r="G201" s="37">
        <f t="shared" si="7"/>
        <v>208.24626844082138</v>
      </c>
    </row>
    <row r="202" spans="2:7" ht="14.25" customHeight="1" x14ac:dyDescent="0.3">
      <c r="B202" s="36"/>
      <c r="C202" s="40">
        <v>17710250200</v>
      </c>
      <c r="D202" s="39" t="s">
        <v>318</v>
      </c>
      <c r="E202" s="39" t="s">
        <v>279</v>
      </c>
      <c r="F202" s="38">
        <v>208.24626844082124</v>
      </c>
      <c r="G202" s="37">
        <f t="shared" si="7"/>
        <v>208.24626844082121</v>
      </c>
    </row>
    <row r="203" spans="2:7" ht="14.25" customHeight="1" x14ac:dyDescent="0.3">
      <c r="B203" s="36"/>
      <c r="C203" s="40">
        <v>17710250225</v>
      </c>
      <c r="D203" s="39" t="s">
        <v>317</v>
      </c>
      <c r="E203" s="39" t="s">
        <v>279</v>
      </c>
      <c r="F203" s="38">
        <v>208.24626844082124</v>
      </c>
      <c r="G203" s="37">
        <f t="shared" si="7"/>
        <v>208.24626844082121</v>
      </c>
    </row>
    <row r="204" spans="2:7" ht="14.25" customHeight="1" x14ac:dyDescent="0.3">
      <c r="B204" s="36"/>
      <c r="C204" s="40">
        <v>17710280180</v>
      </c>
      <c r="D204" s="39" t="s">
        <v>316</v>
      </c>
      <c r="E204" s="39" t="s">
        <v>279</v>
      </c>
      <c r="F204" s="38">
        <v>275.09458821710427</v>
      </c>
      <c r="G204" s="37">
        <f t="shared" si="7"/>
        <v>275.09458821710427</v>
      </c>
    </row>
    <row r="205" spans="2:7" ht="14.25" customHeight="1" x14ac:dyDescent="0.3">
      <c r="B205" s="36"/>
      <c r="C205" s="40">
        <v>17710280225</v>
      </c>
      <c r="D205" s="39" t="s">
        <v>315</v>
      </c>
      <c r="E205" s="39" t="s">
        <v>279</v>
      </c>
      <c r="F205" s="38">
        <v>275.09458821710427</v>
      </c>
      <c r="G205" s="37">
        <f t="shared" si="7"/>
        <v>275.09458821710427</v>
      </c>
    </row>
    <row r="206" spans="2:7" ht="14.25" customHeight="1" x14ac:dyDescent="0.3">
      <c r="B206" s="36"/>
      <c r="C206" s="40">
        <v>17710280200</v>
      </c>
      <c r="D206" s="39" t="s">
        <v>314</v>
      </c>
      <c r="E206" s="39" t="s">
        <v>279</v>
      </c>
      <c r="F206" s="38">
        <v>275.09458821710427</v>
      </c>
      <c r="G206" s="37">
        <f t="shared" si="7"/>
        <v>275.09458821710427</v>
      </c>
    </row>
    <row r="207" spans="2:7" ht="14.25" customHeight="1" x14ac:dyDescent="0.3">
      <c r="B207" s="36"/>
      <c r="C207" s="40">
        <v>17710280250</v>
      </c>
      <c r="D207" s="39" t="s">
        <v>313</v>
      </c>
      <c r="E207" s="39" t="s">
        <v>279</v>
      </c>
      <c r="F207" s="38">
        <v>275.09458821710393</v>
      </c>
      <c r="G207" s="37">
        <f t="shared" si="7"/>
        <v>275.09458821710393</v>
      </c>
    </row>
    <row r="208" spans="2:7" ht="14.25" customHeight="1" x14ac:dyDescent="0.3">
      <c r="B208" s="36"/>
      <c r="C208" s="40">
        <v>17710315225</v>
      </c>
      <c r="D208" s="39" t="s">
        <v>312</v>
      </c>
      <c r="E208" s="39" t="s">
        <v>279</v>
      </c>
      <c r="F208" s="38">
        <v>448.386001791007</v>
      </c>
      <c r="G208" s="37">
        <f t="shared" si="7"/>
        <v>448.386001791007</v>
      </c>
    </row>
    <row r="209" spans="2:7" ht="14.25" customHeight="1" x14ac:dyDescent="0.3">
      <c r="B209" s="36"/>
      <c r="C209" s="40">
        <v>17710315250</v>
      </c>
      <c r="D209" s="39" t="s">
        <v>311</v>
      </c>
      <c r="E209" s="39" t="s">
        <v>279</v>
      </c>
      <c r="F209" s="38">
        <v>379.46885208247056</v>
      </c>
      <c r="G209" s="37">
        <f t="shared" si="7"/>
        <v>379.46885208247056</v>
      </c>
    </row>
    <row r="210" spans="2:7" ht="14.25" customHeight="1" x14ac:dyDescent="0.3">
      <c r="B210" s="36"/>
      <c r="C210" s="40">
        <v>17710315280</v>
      </c>
      <c r="D210" s="39" t="s">
        <v>310</v>
      </c>
      <c r="E210" s="39" t="s">
        <v>279</v>
      </c>
      <c r="F210" s="38">
        <v>294.2641511153837</v>
      </c>
      <c r="G210" s="37">
        <f t="shared" si="7"/>
        <v>294.2641511153837</v>
      </c>
    </row>
    <row r="211" spans="2:7" ht="14.25" customHeight="1" x14ac:dyDescent="0.3">
      <c r="B211" s="36"/>
      <c r="C211" s="91">
        <v>17710355250</v>
      </c>
      <c r="D211" s="90" t="s">
        <v>309</v>
      </c>
      <c r="E211" s="90" t="s">
        <v>279</v>
      </c>
      <c r="F211" s="95" t="s">
        <v>280</v>
      </c>
      <c r="G211" s="88" t="s">
        <v>280</v>
      </c>
    </row>
    <row r="212" spans="2:7" ht="14.25" customHeight="1" x14ac:dyDescent="0.3">
      <c r="B212" s="36"/>
      <c r="C212" s="91">
        <v>17710355315</v>
      </c>
      <c r="D212" s="90" t="s">
        <v>308</v>
      </c>
      <c r="E212" s="90" t="s">
        <v>279</v>
      </c>
      <c r="F212" s="95" t="s">
        <v>280</v>
      </c>
      <c r="G212" s="88" t="s">
        <v>280</v>
      </c>
    </row>
    <row r="213" spans="2:7" ht="14.25" customHeight="1" x14ac:dyDescent="0.3">
      <c r="B213" s="36"/>
      <c r="C213" s="91">
        <v>17710400280</v>
      </c>
      <c r="D213" s="90" t="s">
        <v>307</v>
      </c>
      <c r="E213" s="90" t="s">
        <v>279</v>
      </c>
      <c r="F213" s="95" t="s">
        <v>280</v>
      </c>
      <c r="G213" s="88" t="s">
        <v>280</v>
      </c>
    </row>
    <row r="214" spans="2:7" ht="14.25" customHeight="1" x14ac:dyDescent="0.3">
      <c r="B214" s="36"/>
      <c r="C214" s="91">
        <v>17710400315</v>
      </c>
      <c r="D214" s="90" t="s">
        <v>306</v>
      </c>
      <c r="E214" s="90" t="s">
        <v>279</v>
      </c>
      <c r="F214" s="95" t="s">
        <v>280</v>
      </c>
      <c r="G214" s="88" t="s">
        <v>280</v>
      </c>
    </row>
    <row r="215" spans="2:7" ht="14.25" customHeight="1" x14ac:dyDescent="0.3">
      <c r="B215" s="36"/>
      <c r="C215" s="91">
        <v>17710400355</v>
      </c>
      <c r="D215" s="90" t="s">
        <v>305</v>
      </c>
      <c r="E215" s="90" t="s">
        <v>279</v>
      </c>
      <c r="F215" s="95" t="s">
        <v>280</v>
      </c>
      <c r="G215" s="88" t="s">
        <v>280</v>
      </c>
    </row>
    <row r="216" spans="2:7" ht="14.25" customHeight="1" thickBot="1" x14ac:dyDescent="0.35">
      <c r="B216" s="31"/>
      <c r="C216" s="28"/>
      <c r="D216" s="29"/>
      <c r="E216" s="29"/>
      <c r="F216" s="94"/>
      <c r="G216" s="61"/>
    </row>
    <row r="217" spans="2:7" ht="12" customHeight="1" thickBot="1" x14ac:dyDescent="0.35">
      <c r="B217" s="49"/>
      <c r="C217" s="46"/>
      <c r="D217" s="48"/>
      <c r="E217" s="48"/>
      <c r="F217" s="67"/>
      <c r="G217" s="67"/>
    </row>
    <row r="218" spans="2:7" ht="14.25" customHeight="1" x14ac:dyDescent="0.3">
      <c r="B218" s="45"/>
      <c r="C218" s="213" t="s">
        <v>278</v>
      </c>
      <c r="D218" s="213"/>
      <c r="E218" s="213"/>
      <c r="F218" s="213"/>
      <c r="G218" s="214"/>
    </row>
    <row r="219" spans="2:7" ht="14.25" customHeight="1" x14ac:dyDescent="0.3">
      <c r="B219" s="54"/>
      <c r="C219" s="209"/>
      <c r="D219" s="209"/>
      <c r="E219" s="209"/>
      <c r="F219" s="209"/>
      <c r="G219" s="210"/>
    </row>
    <row r="220" spans="2:7" ht="14.25" customHeight="1" x14ac:dyDescent="0.3">
      <c r="B220" s="54"/>
      <c r="C220" s="40">
        <v>17416020</v>
      </c>
      <c r="D220" s="39">
        <v>20</v>
      </c>
      <c r="E220" s="39" t="s">
        <v>279</v>
      </c>
      <c r="F220" s="65">
        <v>5.9541013565920045</v>
      </c>
      <c r="G220" s="64">
        <f t="shared" ref="G220:G241" si="8">F220*(100-$G$5)/100</f>
        <v>5.9541013565920045</v>
      </c>
    </row>
    <row r="221" spans="2:7" ht="14.25" customHeight="1" x14ac:dyDescent="0.3">
      <c r="B221" s="20" t="s">
        <v>304</v>
      </c>
      <c r="C221" s="40">
        <v>17416025</v>
      </c>
      <c r="D221" s="39">
        <v>25</v>
      </c>
      <c r="E221" s="39" t="s">
        <v>279</v>
      </c>
      <c r="F221" s="65">
        <v>6.2184483512821354</v>
      </c>
      <c r="G221" s="64">
        <f t="shared" si="8"/>
        <v>6.2184483512821354</v>
      </c>
    </row>
    <row r="222" spans="2:7" ht="14.25" customHeight="1" x14ac:dyDescent="0.3">
      <c r="B222" s="54"/>
      <c r="C222" s="40">
        <v>17416032</v>
      </c>
      <c r="D222" s="39">
        <v>32</v>
      </c>
      <c r="E222" s="39" t="s">
        <v>279</v>
      </c>
      <c r="F222" s="65">
        <v>6.4827953459722689</v>
      </c>
      <c r="G222" s="64">
        <f t="shared" si="8"/>
        <v>6.4827953459722689</v>
      </c>
    </row>
    <row r="223" spans="2:7" ht="14.25" customHeight="1" x14ac:dyDescent="0.3">
      <c r="B223" s="36"/>
      <c r="C223" s="40">
        <v>17416040</v>
      </c>
      <c r="D223" s="39">
        <v>40</v>
      </c>
      <c r="E223" s="39" t="s">
        <v>279</v>
      </c>
      <c r="F223" s="65">
        <v>7.7415905587824154</v>
      </c>
      <c r="G223" s="64">
        <f t="shared" si="8"/>
        <v>7.7415905587824163</v>
      </c>
    </row>
    <row r="224" spans="2:7" ht="14.25" customHeight="1" x14ac:dyDescent="0.3">
      <c r="B224" s="36"/>
      <c r="C224" s="40">
        <v>17416050</v>
      </c>
      <c r="D224" s="39">
        <v>50</v>
      </c>
      <c r="E224" s="39" t="s">
        <v>279</v>
      </c>
      <c r="F224" s="65">
        <v>9.5920195216133362</v>
      </c>
      <c r="G224" s="64">
        <f t="shared" si="8"/>
        <v>9.5920195216133362</v>
      </c>
    </row>
    <row r="225" spans="2:7" ht="14.25" customHeight="1" x14ac:dyDescent="0.3">
      <c r="B225" s="36"/>
      <c r="C225" s="40">
        <v>17416063</v>
      </c>
      <c r="D225" s="39">
        <v>63</v>
      </c>
      <c r="E225" s="39">
        <v>36</v>
      </c>
      <c r="F225" s="65">
        <v>14.476144947316712</v>
      </c>
      <c r="G225" s="64">
        <f t="shared" si="8"/>
        <v>14.476144947316712</v>
      </c>
    </row>
    <row r="226" spans="2:7" ht="14.25" customHeight="1" x14ac:dyDescent="0.3">
      <c r="B226" s="36"/>
      <c r="C226" s="40">
        <v>17416075</v>
      </c>
      <c r="D226" s="39">
        <v>75</v>
      </c>
      <c r="E226" s="39">
        <v>24</v>
      </c>
      <c r="F226" s="65">
        <v>19.511325798557309</v>
      </c>
      <c r="G226" s="64">
        <f t="shared" si="8"/>
        <v>19.511325798557309</v>
      </c>
    </row>
    <row r="227" spans="2:7" ht="14.25" customHeight="1" x14ac:dyDescent="0.3">
      <c r="B227" s="36"/>
      <c r="C227" s="40">
        <v>17416090</v>
      </c>
      <c r="D227" s="39">
        <v>90</v>
      </c>
      <c r="E227" s="39">
        <v>16</v>
      </c>
      <c r="F227" s="65">
        <v>23.866757234880417</v>
      </c>
      <c r="G227" s="64">
        <f t="shared" si="8"/>
        <v>23.866757234880414</v>
      </c>
    </row>
    <row r="228" spans="2:7" ht="14.25" customHeight="1" x14ac:dyDescent="0.3">
      <c r="B228" s="36"/>
      <c r="C228" s="40">
        <v>17416110</v>
      </c>
      <c r="D228" s="39">
        <v>110</v>
      </c>
      <c r="E228" s="39">
        <v>12</v>
      </c>
      <c r="F228" s="65">
        <v>47.934921703810467</v>
      </c>
      <c r="G228" s="64">
        <f t="shared" si="8"/>
        <v>47.934921703810467</v>
      </c>
    </row>
    <row r="229" spans="2:7" ht="14.25" customHeight="1" x14ac:dyDescent="0.3">
      <c r="B229" s="36"/>
      <c r="C229" s="40">
        <v>17416125</v>
      </c>
      <c r="D229" s="39">
        <v>125</v>
      </c>
      <c r="E229" s="39">
        <v>10</v>
      </c>
      <c r="F229" s="65">
        <v>68.113408965157149</v>
      </c>
      <c r="G229" s="64">
        <f t="shared" si="8"/>
        <v>68.113408965157149</v>
      </c>
    </row>
    <row r="230" spans="2:7" ht="14.25" customHeight="1" x14ac:dyDescent="0.3">
      <c r="B230" s="36"/>
      <c r="C230" s="40">
        <v>17416140</v>
      </c>
      <c r="D230" s="39">
        <v>140</v>
      </c>
      <c r="E230" s="39">
        <v>8</v>
      </c>
      <c r="F230" s="65">
        <v>91.514411971297804</v>
      </c>
      <c r="G230" s="64">
        <f t="shared" si="8"/>
        <v>91.51441197129779</v>
      </c>
    </row>
    <row r="231" spans="2:7" ht="14.25" customHeight="1" x14ac:dyDescent="0.3">
      <c r="B231" s="36"/>
      <c r="C231" s="40">
        <v>17416160</v>
      </c>
      <c r="D231" s="39">
        <v>160</v>
      </c>
      <c r="E231" s="39">
        <v>4</v>
      </c>
      <c r="F231" s="65">
        <v>97.20416633319968</v>
      </c>
      <c r="G231" s="64">
        <f t="shared" si="8"/>
        <v>97.20416633319968</v>
      </c>
    </row>
    <row r="232" spans="2:7" ht="14.25" customHeight="1" x14ac:dyDescent="0.3">
      <c r="B232" s="36"/>
      <c r="C232" s="40">
        <v>17416180</v>
      </c>
      <c r="D232" s="39">
        <v>180</v>
      </c>
      <c r="E232" s="39">
        <v>4</v>
      </c>
      <c r="F232" s="65">
        <v>134.4267407759958</v>
      </c>
      <c r="G232" s="64">
        <f t="shared" si="8"/>
        <v>134.4267407759958</v>
      </c>
    </row>
    <row r="233" spans="2:7" ht="14.25" customHeight="1" x14ac:dyDescent="0.3">
      <c r="B233" s="36"/>
      <c r="C233" s="40">
        <v>17416200</v>
      </c>
      <c r="D233" s="39">
        <v>200</v>
      </c>
      <c r="E233" s="39" t="s">
        <v>279</v>
      </c>
      <c r="F233" s="65">
        <v>184.28761915540582</v>
      </c>
      <c r="G233" s="64">
        <f t="shared" si="8"/>
        <v>184.28761915540582</v>
      </c>
    </row>
    <row r="234" spans="2:7" ht="14.25" customHeight="1" x14ac:dyDescent="0.3">
      <c r="B234" s="36"/>
      <c r="C234" s="40">
        <v>17416225</v>
      </c>
      <c r="D234" s="39">
        <v>225</v>
      </c>
      <c r="E234" s="39" t="s">
        <v>279</v>
      </c>
      <c r="F234" s="65">
        <v>195.40278088451942</v>
      </c>
      <c r="G234" s="64">
        <f t="shared" si="8"/>
        <v>195.40278088451942</v>
      </c>
    </row>
    <row r="235" spans="2:7" ht="14.25" customHeight="1" x14ac:dyDescent="0.3">
      <c r="B235" s="36"/>
      <c r="C235" s="40">
        <v>17416250</v>
      </c>
      <c r="D235" s="39">
        <v>250</v>
      </c>
      <c r="E235" s="39" t="s">
        <v>279</v>
      </c>
      <c r="F235" s="65">
        <v>304.96831620751482</v>
      </c>
      <c r="G235" s="64">
        <f t="shared" si="8"/>
        <v>304.96831620751482</v>
      </c>
    </row>
    <row r="236" spans="2:7" ht="14.25" customHeight="1" x14ac:dyDescent="0.3">
      <c r="B236" s="36"/>
      <c r="C236" s="40">
        <v>17416280</v>
      </c>
      <c r="D236" s="39">
        <v>280</v>
      </c>
      <c r="E236" s="39" t="s">
        <v>279</v>
      </c>
      <c r="F236" s="65">
        <v>529.51220626858913</v>
      </c>
      <c r="G236" s="64">
        <f t="shared" si="8"/>
        <v>529.51220626858913</v>
      </c>
    </row>
    <row r="237" spans="2:7" ht="14.25" customHeight="1" x14ac:dyDescent="0.3">
      <c r="B237" s="36"/>
      <c r="C237" s="40">
        <v>17416315</v>
      </c>
      <c r="D237" s="39">
        <v>315</v>
      </c>
      <c r="E237" s="39" t="s">
        <v>279</v>
      </c>
      <c r="F237" s="65">
        <v>718.91053398800409</v>
      </c>
      <c r="G237" s="64">
        <f t="shared" si="8"/>
        <v>718.91053398800398</v>
      </c>
    </row>
    <row r="238" spans="2:7" ht="14.25" customHeight="1" x14ac:dyDescent="0.3">
      <c r="B238" s="36"/>
      <c r="C238" s="40">
        <v>17416355</v>
      </c>
      <c r="D238" s="39">
        <v>355</v>
      </c>
      <c r="E238" s="39" t="s">
        <v>279</v>
      </c>
      <c r="F238" s="65">
        <v>1720.7224615384616</v>
      </c>
      <c r="G238" s="64">
        <f t="shared" si="8"/>
        <v>1720.7224615384614</v>
      </c>
    </row>
    <row r="239" spans="2:7" ht="14.25" customHeight="1" x14ac:dyDescent="0.3">
      <c r="B239" s="36"/>
      <c r="C239" s="40">
        <v>17416400</v>
      </c>
      <c r="D239" s="39">
        <v>400</v>
      </c>
      <c r="E239" s="39" t="s">
        <v>279</v>
      </c>
      <c r="F239" s="65">
        <v>2296.7753846153851</v>
      </c>
      <c r="G239" s="64">
        <f t="shared" si="8"/>
        <v>2296.7753846153851</v>
      </c>
    </row>
    <row r="240" spans="2:7" ht="14.25" customHeight="1" x14ac:dyDescent="0.3">
      <c r="B240" s="36"/>
      <c r="C240" s="40">
        <v>17416450</v>
      </c>
      <c r="D240" s="39">
        <v>450</v>
      </c>
      <c r="E240" s="39" t="s">
        <v>279</v>
      </c>
      <c r="F240" s="65">
        <v>3159.0609230769232</v>
      </c>
      <c r="G240" s="64">
        <f t="shared" si="8"/>
        <v>3159.0609230769232</v>
      </c>
    </row>
    <row r="241" spans="2:7" ht="14.25" customHeight="1" x14ac:dyDescent="0.3">
      <c r="B241" s="36"/>
      <c r="C241" s="40">
        <v>17416500</v>
      </c>
      <c r="D241" s="39">
        <v>500</v>
      </c>
      <c r="E241" s="39" t="s">
        <v>279</v>
      </c>
      <c r="F241" s="65">
        <v>4511.6861538461544</v>
      </c>
      <c r="G241" s="64">
        <f t="shared" si="8"/>
        <v>4511.6861538461544</v>
      </c>
    </row>
    <row r="242" spans="2:7" ht="14.25" customHeight="1" x14ac:dyDescent="0.3">
      <c r="B242" s="36"/>
      <c r="C242" s="207" t="s">
        <v>213</v>
      </c>
      <c r="D242" s="207"/>
      <c r="E242" s="207"/>
      <c r="F242" s="207"/>
      <c r="G242" s="208"/>
    </row>
    <row r="243" spans="2:7" ht="14.25" customHeight="1" x14ac:dyDescent="0.3">
      <c r="B243" s="36"/>
      <c r="C243" s="209"/>
      <c r="D243" s="209"/>
      <c r="E243" s="209"/>
      <c r="F243" s="209"/>
      <c r="G243" s="210"/>
    </row>
    <row r="244" spans="2:7" ht="14.25" customHeight="1" x14ac:dyDescent="0.3">
      <c r="B244" s="54"/>
      <c r="C244" s="40">
        <v>17410090</v>
      </c>
      <c r="D244" s="39">
        <v>90</v>
      </c>
      <c r="E244" s="39">
        <v>16</v>
      </c>
      <c r="F244" s="65">
        <v>22.673419373136397</v>
      </c>
      <c r="G244" s="64">
        <f t="shared" ref="G244:G258" si="9">F244*(100-$G$5)/100</f>
        <v>22.673419373136397</v>
      </c>
    </row>
    <row r="245" spans="2:7" ht="14.25" customHeight="1" x14ac:dyDescent="0.3">
      <c r="B245" s="36"/>
      <c r="C245" s="40">
        <v>17410110</v>
      </c>
      <c r="D245" s="39">
        <v>110</v>
      </c>
      <c r="E245" s="39">
        <v>12</v>
      </c>
      <c r="F245" s="65">
        <v>45.538175618619938</v>
      </c>
      <c r="G245" s="64">
        <f t="shared" si="9"/>
        <v>45.538175618619931</v>
      </c>
    </row>
    <row r="246" spans="2:7" ht="14.25" customHeight="1" x14ac:dyDescent="0.3">
      <c r="B246" s="54"/>
      <c r="C246" s="40">
        <v>17410125</v>
      </c>
      <c r="D246" s="39">
        <v>125</v>
      </c>
      <c r="E246" s="39">
        <v>10</v>
      </c>
      <c r="F246" s="65">
        <v>64.707738516899283</v>
      </c>
      <c r="G246" s="64">
        <f t="shared" si="9"/>
        <v>64.707738516899283</v>
      </c>
    </row>
    <row r="247" spans="2:7" ht="14.25" customHeight="1" x14ac:dyDescent="0.3">
      <c r="B247" s="36"/>
      <c r="C247" s="40">
        <v>17410140</v>
      </c>
      <c r="D247" s="39">
        <v>140</v>
      </c>
      <c r="E247" s="39">
        <v>8</v>
      </c>
      <c r="F247" s="65">
        <v>86.938691372732919</v>
      </c>
      <c r="G247" s="64">
        <f t="shared" si="9"/>
        <v>86.938691372732919</v>
      </c>
    </row>
    <row r="248" spans="2:7" ht="14.25" customHeight="1" x14ac:dyDescent="0.3">
      <c r="B248" s="36"/>
      <c r="C248" s="40">
        <v>17410160</v>
      </c>
      <c r="D248" s="39">
        <v>160</v>
      </c>
      <c r="E248" s="39">
        <v>4</v>
      </c>
      <c r="F248" s="65">
        <v>92.343958016539702</v>
      </c>
      <c r="G248" s="64">
        <f t="shared" si="9"/>
        <v>92.343958016539716</v>
      </c>
    </row>
    <row r="249" spans="2:7" ht="14.25" customHeight="1" x14ac:dyDescent="0.3">
      <c r="B249" s="36"/>
      <c r="C249" s="40">
        <v>17410180</v>
      </c>
      <c r="D249" s="39">
        <v>180</v>
      </c>
      <c r="E249" s="39">
        <v>4</v>
      </c>
      <c r="F249" s="65">
        <v>127.70540373719601</v>
      </c>
      <c r="G249" s="64">
        <f t="shared" si="9"/>
        <v>127.70540373719601</v>
      </c>
    </row>
    <row r="250" spans="2:7" ht="14.25" customHeight="1" x14ac:dyDescent="0.3">
      <c r="B250" s="36"/>
      <c r="C250" s="40">
        <v>17410200</v>
      </c>
      <c r="D250" s="39">
        <v>200</v>
      </c>
      <c r="E250" s="39" t="s">
        <v>279</v>
      </c>
      <c r="F250" s="65">
        <v>175.0732381976355</v>
      </c>
      <c r="G250" s="64">
        <f t="shared" si="9"/>
        <v>175.0732381976355</v>
      </c>
    </row>
    <row r="251" spans="2:7" ht="14.25" customHeight="1" x14ac:dyDescent="0.3">
      <c r="B251" s="36"/>
      <c r="C251" s="40">
        <v>17410225</v>
      </c>
      <c r="D251" s="39">
        <v>225</v>
      </c>
      <c r="E251" s="39" t="s">
        <v>279</v>
      </c>
      <c r="F251" s="65">
        <v>185.63264184029345</v>
      </c>
      <c r="G251" s="64">
        <f t="shared" si="9"/>
        <v>185.63264184029345</v>
      </c>
    </row>
    <row r="252" spans="2:7" ht="14.25" customHeight="1" x14ac:dyDescent="0.3">
      <c r="B252" s="36"/>
      <c r="C252" s="40">
        <v>17410250</v>
      </c>
      <c r="D252" s="39">
        <v>250</v>
      </c>
      <c r="E252" s="39" t="s">
        <v>279</v>
      </c>
      <c r="F252" s="65">
        <v>289.7199003971391</v>
      </c>
      <c r="G252" s="64">
        <f t="shared" si="9"/>
        <v>289.7199003971391</v>
      </c>
    </row>
    <row r="253" spans="2:7" ht="14.25" customHeight="1" x14ac:dyDescent="0.3">
      <c r="B253" s="36"/>
      <c r="C253" s="40">
        <v>17410280</v>
      </c>
      <c r="D253" s="39">
        <v>280</v>
      </c>
      <c r="E253" s="39" t="s">
        <v>279</v>
      </c>
      <c r="F253" s="65">
        <v>503.03659595515967</v>
      </c>
      <c r="G253" s="64">
        <f t="shared" si="9"/>
        <v>503.03659595515967</v>
      </c>
    </row>
    <row r="254" spans="2:7" ht="14.25" customHeight="1" x14ac:dyDescent="0.3">
      <c r="B254" s="36"/>
      <c r="C254" s="40">
        <v>17410315</v>
      </c>
      <c r="D254" s="39">
        <v>315</v>
      </c>
      <c r="E254" s="39" t="s">
        <v>279</v>
      </c>
      <c r="F254" s="65">
        <v>682.96500728860383</v>
      </c>
      <c r="G254" s="64">
        <f t="shared" si="9"/>
        <v>682.96500728860383</v>
      </c>
    </row>
    <row r="255" spans="2:7" ht="14.25" customHeight="1" x14ac:dyDescent="0.3">
      <c r="B255" s="36"/>
      <c r="C255" s="40">
        <v>17410355</v>
      </c>
      <c r="D255" s="39">
        <v>355</v>
      </c>
      <c r="E255" s="39" t="s">
        <v>279</v>
      </c>
      <c r="F255" s="65">
        <v>1634.6863384615385</v>
      </c>
      <c r="G255" s="64">
        <f t="shared" si="9"/>
        <v>1634.6863384615385</v>
      </c>
    </row>
    <row r="256" spans="2:7" ht="14.25" customHeight="1" x14ac:dyDescent="0.3">
      <c r="B256" s="36"/>
      <c r="C256" s="40">
        <v>17410400</v>
      </c>
      <c r="D256" s="39">
        <v>400</v>
      </c>
      <c r="E256" s="39" t="s">
        <v>279</v>
      </c>
      <c r="F256" s="65">
        <v>2181.9366153846154</v>
      </c>
      <c r="G256" s="64">
        <f t="shared" si="9"/>
        <v>2181.9366153846154</v>
      </c>
    </row>
    <row r="257" spans="2:7" ht="14.25" customHeight="1" x14ac:dyDescent="0.3">
      <c r="B257" s="36"/>
      <c r="C257" s="40">
        <v>17410450</v>
      </c>
      <c r="D257" s="39">
        <v>450</v>
      </c>
      <c r="E257" s="39" t="s">
        <v>279</v>
      </c>
      <c r="F257" s="65">
        <v>3001.1078769230771</v>
      </c>
      <c r="G257" s="64">
        <f t="shared" si="9"/>
        <v>3001.1078769230771</v>
      </c>
    </row>
    <row r="258" spans="2:7" ht="14.25" customHeight="1" x14ac:dyDescent="0.3">
      <c r="B258" s="36"/>
      <c r="C258" s="40">
        <v>17410500</v>
      </c>
      <c r="D258" s="39">
        <v>500</v>
      </c>
      <c r="E258" s="39" t="s">
        <v>279</v>
      </c>
      <c r="F258" s="65">
        <v>4286.1018461538461</v>
      </c>
      <c r="G258" s="64">
        <f t="shared" si="9"/>
        <v>4286.1018461538461</v>
      </c>
    </row>
    <row r="259" spans="2:7" ht="14.25" customHeight="1" thickBot="1" x14ac:dyDescent="0.35">
      <c r="B259" s="31"/>
      <c r="C259" s="28"/>
      <c r="D259" s="29"/>
      <c r="E259" s="29"/>
      <c r="F259" s="51"/>
      <c r="G259" s="61"/>
    </row>
    <row r="260" spans="2:7" ht="12" customHeight="1" thickBot="1" x14ac:dyDescent="0.35">
      <c r="B260" s="49"/>
      <c r="C260" s="46"/>
      <c r="D260" s="48"/>
      <c r="E260" s="48"/>
      <c r="F260" s="47"/>
      <c r="G260" s="67"/>
    </row>
    <row r="261" spans="2:7" ht="14.25" customHeight="1" x14ac:dyDescent="0.3">
      <c r="B261" s="45"/>
      <c r="C261" s="213" t="s">
        <v>278</v>
      </c>
      <c r="D261" s="213"/>
      <c r="E261" s="213"/>
      <c r="F261" s="213"/>
      <c r="G261" s="214"/>
    </row>
    <row r="262" spans="2:7" ht="14.25" customHeight="1" x14ac:dyDescent="0.3">
      <c r="B262" s="54"/>
      <c r="C262" s="209"/>
      <c r="D262" s="209"/>
      <c r="E262" s="209"/>
      <c r="F262" s="209"/>
      <c r="G262" s="210"/>
    </row>
    <row r="263" spans="2:7" ht="14.25" customHeight="1" x14ac:dyDescent="0.3">
      <c r="B263" s="54"/>
      <c r="C263" s="91">
        <v>17516020</v>
      </c>
      <c r="D263" s="90">
        <v>20</v>
      </c>
      <c r="E263" s="90" t="s">
        <v>279</v>
      </c>
      <c r="F263" s="89" t="s">
        <v>280</v>
      </c>
      <c r="G263" s="88" t="s">
        <v>280</v>
      </c>
    </row>
    <row r="264" spans="2:7" ht="14.25" customHeight="1" x14ac:dyDescent="0.3">
      <c r="B264" s="20" t="s">
        <v>303</v>
      </c>
      <c r="C264" s="40">
        <v>17516025</v>
      </c>
      <c r="D264" s="39">
        <v>25</v>
      </c>
      <c r="E264" s="39" t="s">
        <v>279</v>
      </c>
      <c r="F264" s="65">
        <v>3.9777928724800704</v>
      </c>
      <c r="G264" s="64">
        <f t="shared" ref="G264:G281" si="10">F264*(100-$G$5)/100</f>
        <v>3.9777928724800704</v>
      </c>
    </row>
    <row r="265" spans="2:7" ht="14.25" customHeight="1" x14ac:dyDescent="0.3">
      <c r="B265" s="54"/>
      <c r="C265" s="40">
        <v>17516032</v>
      </c>
      <c r="D265" s="39">
        <v>32</v>
      </c>
      <c r="E265" s="39" t="s">
        <v>279</v>
      </c>
      <c r="F265" s="65">
        <v>6.7471423406623972</v>
      </c>
      <c r="G265" s="64">
        <f t="shared" si="10"/>
        <v>6.7471423406623963</v>
      </c>
    </row>
    <row r="266" spans="2:7" ht="14.25" customHeight="1" x14ac:dyDescent="0.3">
      <c r="B266" s="87"/>
      <c r="C266" s="40">
        <v>17516040</v>
      </c>
      <c r="D266" s="39">
        <v>40</v>
      </c>
      <c r="E266" s="39" t="s">
        <v>279</v>
      </c>
      <c r="F266" s="65">
        <v>7.4017158513236749</v>
      </c>
      <c r="G266" s="64">
        <f t="shared" si="10"/>
        <v>7.4017158513236749</v>
      </c>
    </row>
    <row r="267" spans="2:7" ht="14.25" customHeight="1" x14ac:dyDescent="0.3">
      <c r="B267" s="87"/>
      <c r="C267" s="40">
        <v>17516050</v>
      </c>
      <c r="D267" s="39">
        <v>50</v>
      </c>
      <c r="E267" s="39" t="s">
        <v>279</v>
      </c>
      <c r="F267" s="65">
        <v>9.7178990428943486</v>
      </c>
      <c r="G267" s="64">
        <f t="shared" si="10"/>
        <v>9.7178990428943486</v>
      </c>
    </row>
    <row r="268" spans="2:7" ht="14.25" customHeight="1" x14ac:dyDescent="0.3">
      <c r="B268" s="87"/>
      <c r="C268" s="40">
        <v>17516063</v>
      </c>
      <c r="D268" s="39">
        <v>63</v>
      </c>
      <c r="E268" s="39" t="s">
        <v>279</v>
      </c>
      <c r="F268" s="65">
        <v>14.740491942006845</v>
      </c>
      <c r="G268" s="64">
        <f t="shared" si="10"/>
        <v>14.740491942006845</v>
      </c>
    </row>
    <row r="269" spans="2:7" ht="14.25" customHeight="1" x14ac:dyDescent="0.3">
      <c r="B269" s="87"/>
      <c r="C269" s="40">
        <v>17516075</v>
      </c>
      <c r="D269" s="39">
        <v>75</v>
      </c>
      <c r="E269" s="39" t="s">
        <v>279</v>
      </c>
      <c r="F269" s="65">
        <v>19.775672793247441</v>
      </c>
      <c r="G269" s="64">
        <f t="shared" si="10"/>
        <v>19.775672793247441</v>
      </c>
    </row>
    <row r="270" spans="2:7" ht="14.25" customHeight="1" x14ac:dyDescent="0.3">
      <c r="B270" s="87"/>
      <c r="C270" s="40">
        <v>17516090</v>
      </c>
      <c r="D270" s="39">
        <v>90</v>
      </c>
      <c r="E270" s="39" t="s">
        <v>279</v>
      </c>
      <c r="F270" s="65">
        <v>24.269571702979672</v>
      </c>
      <c r="G270" s="64">
        <f t="shared" si="10"/>
        <v>24.269571702979668</v>
      </c>
    </row>
    <row r="271" spans="2:7" ht="14.25" customHeight="1" x14ac:dyDescent="0.3">
      <c r="B271" s="87"/>
      <c r="C271" s="40">
        <v>17516110</v>
      </c>
      <c r="D271" s="39">
        <v>110</v>
      </c>
      <c r="E271" s="39" t="s">
        <v>279</v>
      </c>
      <c r="F271" s="65">
        <v>43.503962554718754</v>
      </c>
      <c r="G271" s="64">
        <f t="shared" si="10"/>
        <v>43.503962554718754</v>
      </c>
    </row>
    <row r="272" spans="2:7" ht="14.25" customHeight="1" x14ac:dyDescent="0.3">
      <c r="B272" s="87"/>
      <c r="C272" s="40">
        <v>17516125</v>
      </c>
      <c r="D272" s="39">
        <v>125</v>
      </c>
      <c r="E272" s="39" t="s">
        <v>279</v>
      </c>
      <c r="F272" s="65">
        <v>66.980493273628028</v>
      </c>
      <c r="G272" s="64">
        <f t="shared" si="10"/>
        <v>66.980493273628028</v>
      </c>
    </row>
    <row r="273" spans="2:7" ht="14.25" customHeight="1" x14ac:dyDescent="0.3">
      <c r="B273" s="87"/>
      <c r="C273" s="40">
        <v>17516140</v>
      </c>
      <c r="D273" s="39">
        <v>140</v>
      </c>
      <c r="E273" s="39" t="s">
        <v>279</v>
      </c>
      <c r="F273" s="65">
        <v>87.347799816896227</v>
      </c>
      <c r="G273" s="64">
        <f t="shared" si="10"/>
        <v>87.347799816896227</v>
      </c>
    </row>
    <row r="274" spans="2:7" ht="14.25" customHeight="1" x14ac:dyDescent="0.3">
      <c r="B274" s="87"/>
      <c r="C274" s="40">
        <v>17516160</v>
      </c>
      <c r="D274" s="39">
        <v>160</v>
      </c>
      <c r="E274" s="39" t="s">
        <v>279</v>
      </c>
      <c r="F274" s="65">
        <v>92.634739710698852</v>
      </c>
      <c r="G274" s="64">
        <f t="shared" si="10"/>
        <v>92.634739710698852</v>
      </c>
    </row>
    <row r="275" spans="2:7" ht="14.25" customHeight="1" x14ac:dyDescent="0.3">
      <c r="B275" s="87"/>
      <c r="C275" s="40">
        <v>17516180</v>
      </c>
      <c r="D275" s="39">
        <v>180</v>
      </c>
      <c r="E275" s="39" t="s">
        <v>279</v>
      </c>
      <c r="F275" s="65">
        <v>107.5136991261148</v>
      </c>
      <c r="G275" s="64">
        <f t="shared" si="10"/>
        <v>107.5136991261148</v>
      </c>
    </row>
    <row r="276" spans="2:7" ht="14.25" customHeight="1" x14ac:dyDescent="0.3">
      <c r="B276" s="87"/>
      <c r="C276" s="40">
        <v>17516200</v>
      </c>
      <c r="D276" s="39">
        <v>200</v>
      </c>
      <c r="E276" s="39" t="s">
        <v>279</v>
      </c>
      <c r="F276" s="65">
        <v>146.80069771791958</v>
      </c>
      <c r="G276" s="64">
        <f t="shared" si="10"/>
        <v>146.80069771791958</v>
      </c>
    </row>
    <row r="277" spans="2:7" ht="14.25" customHeight="1" x14ac:dyDescent="0.3">
      <c r="B277" s="87"/>
      <c r="C277" s="40">
        <v>17516225</v>
      </c>
      <c r="D277" s="39">
        <v>225</v>
      </c>
      <c r="E277" s="39" t="s">
        <v>279</v>
      </c>
      <c r="F277" s="65">
        <v>175.75298761255297</v>
      </c>
      <c r="G277" s="64">
        <f t="shared" si="10"/>
        <v>175.75298761255297</v>
      </c>
    </row>
    <row r="278" spans="2:7" ht="14.25" customHeight="1" x14ac:dyDescent="0.3">
      <c r="B278" s="87"/>
      <c r="C278" s="40">
        <v>17516250</v>
      </c>
      <c r="D278" s="39">
        <v>250</v>
      </c>
      <c r="E278" s="39" t="s">
        <v>279</v>
      </c>
      <c r="F278" s="65">
        <v>253.31994862591435</v>
      </c>
      <c r="G278" s="64">
        <f t="shared" si="10"/>
        <v>253.31994862591438</v>
      </c>
    </row>
    <row r="279" spans="2:7" ht="14.25" customHeight="1" x14ac:dyDescent="0.3">
      <c r="B279" s="87"/>
      <c r="C279" s="40">
        <v>17516280</v>
      </c>
      <c r="D279" s="39">
        <v>280</v>
      </c>
      <c r="E279" s="39" t="s">
        <v>279</v>
      </c>
      <c r="F279" s="65">
        <v>496.40589217168224</v>
      </c>
      <c r="G279" s="64">
        <f t="shared" si="10"/>
        <v>496.40589217168218</v>
      </c>
    </row>
    <row r="280" spans="2:7" ht="14.25" customHeight="1" x14ac:dyDescent="0.3">
      <c r="B280" s="87"/>
      <c r="C280" s="40">
        <v>17516315</v>
      </c>
      <c r="D280" s="39">
        <v>315</v>
      </c>
      <c r="E280" s="39" t="s">
        <v>279</v>
      </c>
      <c r="F280" s="65">
        <v>710.64024943984145</v>
      </c>
      <c r="G280" s="64">
        <f t="shared" si="10"/>
        <v>710.64024943984145</v>
      </c>
    </row>
    <row r="281" spans="2:7" ht="14.25" customHeight="1" x14ac:dyDescent="0.3">
      <c r="B281" s="87"/>
      <c r="C281" s="40">
        <v>17516355</v>
      </c>
      <c r="D281" s="39">
        <v>355</v>
      </c>
      <c r="E281" s="39" t="s">
        <v>279</v>
      </c>
      <c r="F281" s="65">
        <v>1638.1403076923077</v>
      </c>
      <c r="G281" s="64">
        <f t="shared" si="10"/>
        <v>1638.1403076923077</v>
      </c>
    </row>
    <row r="282" spans="2:7" ht="14.25" customHeight="1" x14ac:dyDescent="0.2">
      <c r="B282" s="87"/>
      <c r="C282" s="207" t="s">
        <v>213</v>
      </c>
      <c r="D282" s="207"/>
      <c r="E282" s="207"/>
      <c r="F282" s="207"/>
      <c r="G282" s="208"/>
    </row>
    <row r="283" spans="2:7" ht="14.25" customHeight="1" x14ac:dyDescent="0.2">
      <c r="B283" s="87"/>
      <c r="C283" s="209"/>
      <c r="D283" s="209"/>
      <c r="E283" s="209"/>
      <c r="F283" s="209"/>
      <c r="G283" s="210"/>
    </row>
    <row r="284" spans="2:7" ht="14.25" customHeight="1" x14ac:dyDescent="0.3">
      <c r="B284" s="54"/>
      <c r="C284" s="40">
        <v>17510090</v>
      </c>
      <c r="D284" s="39">
        <v>90</v>
      </c>
      <c r="E284" s="39" t="s">
        <v>279</v>
      </c>
      <c r="F284" s="65">
        <v>23.056093117830688</v>
      </c>
      <c r="G284" s="64">
        <f t="shared" ref="G284:G294" si="11">F284*(100-$G$5)/100</f>
        <v>23.056093117830688</v>
      </c>
    </row>
    <row r="285" spans="2:7" ht="14.25" customHeight="1" x14ac:dyDescent="0.3">
      <c r="B285" s="87"/>
      <c r="C285" s="40">
        <v>17510110</v>
      </c>
      <c r="D285" s="39">
        <v>110</v>
      </c>
      <c r="E285" s="39" t="s">
        <v>279</v>
      </c>
      <c r="F285" s="65">
        <v>41.328764426982808</v>
      </c>
      <c r="G285" s="64">
        <f t="shared" si="11"/>
        <v>41.328764426982808</v>
      </c>
    </row>
    <row r="286" spans="2:7" ht="14.25" customHeight="1" x14ac:dyDescent="0.3">
      <c r="B286" s="54"/>
      <c r="C286" s="40">
        <v>17510125</v>
      </c>
      <c r="D286" s="39">
        <v>125</v>
      </c>
      <c r="E286" s="39" t="s">
        <v>279</v>
      </c>
      <c r="F286" s="65">
        <v>63.631468609946623</v>
      </c>
      <c r="G286" s="64">
        <f t="shared" si="11"/>
        <v>63.631468609946623</v>
      </c>
    </row>
    <row r="287" spans="2:7" ht="14.25" customHeight="1" x14ac:dyDescent="0.3">
      <c r="B287" s="87"/>
      <c r="C287" s="40">
        <v>17510140</v>
      </c>
      <c r="D287" s="39">
        <v>140</v>
      </c>
      <c r="E287" s="39" t="s">
        <v>279</v>
      </c>
      <c r="F287" s="65">
        <v>82.980409826051414</v>
      </c>
      <c r="G287" s="64">
        <f t="shared" si="11"/>
        <v>82.980409826051414</v>
      </c>
    </row>
    <row r="288" spans="2:7" ht="14.25" customHeight="1" x14ac:dyDescent="0.3">
      <c r="B288" s="87"/>
      <c r="C288" s="40">
        <v>17510160</v>
      </c>
      <c r="D288" s="39">
        <v>160</v>
      </c>
      <c r="E288" s="39" t="s">
        <v>279</v>
      </c>
      <c r="F288" s="65">
        <v>88.00300272516391</v>
      </c>
      <c r="G288" s="64">
        <f t="shared" si="11"/>
        <v>88.00300272516391</v>
      </c>
    </row>
    <row r="289" spans="2:7" ht="14.25" customHeight="1" x14ac:dyDescent="0.3">
      <c r="B289" s="87"/>
      <c r="C289" s="40">
        <v>17510180</v>
      </c>
      <c r="D289" s="39">
        <v>180</v>
      </c>
      <c r="E289" s="39" t="s">
        <v>279</v>
      </c>
      <c r="F289" s="65">
        <v>102.13801416980905</v>
      </c>
      <c r="G289" s="64">
        <f t="shared" si="11"/>
        <v>102.13801416980905</v>
      </c>
    </row>
    <row r="290" spans="2:7" ht="14.25" customHeight="1" x14ac:dyDescent="0.3">
      <c r="B290" s="87"/>
      <c r="C290" s="40">
        <v>17510200</v>
      </c>
      <c r="D290" s="39">
        <v>200</v>
      </c>
      <c r="E290" s="39" t="s">
        <v>279</v>
      </c>
      <c r="F290" s="65">
        <v>139.46066283202359</v>
      </c>
      <c r="G290" s="64">
        <f t="shared" si="11"/>
        <v>139.46066283202359</v>
      </c>
    </row>
    <row r="291" spans="2:7" ht="14.25" customHeight="1" x14ac:dyDescent="0.3">
      <c r="B291" s="87"/>
      <c r="C291" s="40">
        <v>17510225</v>
      </c>
      <c r="D291" s="39">
        <v>225</v>
      </c>
      <c r="E291" s="39" t="s">
        <v>279</v>
      </c>
      <c r="F291" s="65">
        <v>166.96533823192533</v>
      </c>
      <c r="G291" s="64">
        <f t="shared" si="11"/>
        <v>166.96533823192533</v>
      </c>
    </row>
    <row r="292" spans="2:7" ht="14.25" customHeight="1" x14ac:dyDescent="0.3">
      <c r="B292" s="87"/>
      <c r="C292" s="40">
        <v>17510250</v>
      </c>
      <c r="D292" s="39">
        <v>250</v>
      </c>
      <c r="E292" s="39" t="s">
        <v>279</v>
      </c>
      <c r="F292" s="65">
        <v>240.6539511946186</v>
      </c>
      <c r="G292" s="64">
        <f t="shared" si="11"/>
        <v>240.6539511946186</v>
      </c>
    </row>
    <row r="293" spans="2:7" ht="14.25" customHeight="1" x14ac:dyDescent="0.3">
      <c r="B293" s="87"/>
      <c r="C293" s="40">
        <v>17510280</v>
      </c>
      <c r="D293" s="39">
        <v>280</v>
      </c>
      <c r="E293" s="39" t="s">
        <v>279</v>
      </c>
      <c r="F293" s="65">
        <v>471.58559756309813</v>
      </c>
      <c r="G293" s="64">
        <f t="shared" si="11"/>
        <v>471.58559756309813</v>
      </c>
    </row>
    <row r="294" spans="2:7" ht="14.25" customHeight="1" x14ac:dyDescent="0.3">
      <c r="B294" s="87"/>
      <c r="C294" s="40">
        <v>17510315</v>
      </c>
      <c r="D294" s="39">
        <v>315</v>
      </c>
      <c r="E294" s="39" t="s">
        <v>279</v>
      </c>
      <c r="F294" s="65">
        <v>675.10823696784928</v>
      </c>
      <c r="G294" s="64">
        <f t="shared" si="11"/>
        <v>675.10823696784928</v>
      </c>
    </row>
    <row r="295" spans="2:7" ht="14.25" customHeight="1" thickBot="1" x14ac:dyDescent="0.35">
      <c r="B295" s="82"/>
      <c r="C295" s="28"/>
      <c r="D295" s="29"/>
      <c r="E295" s="29"/>
      <c r="F295" s="51"/>
      <c r="G295" s="61"/>
    </row>
    <row r="296" spans="2:7" ht="12" customHeight="1" thickBot="1" x14ac:dyDescent="0.25">
      <c r="C296" s="59"/>
      <c r="E296" s="3"/>
      <c r="F296" s="58"/>
      <c r="G296" s="57"/>
    </row>
    <row r="297" spans="2:7" ht="14.25" customHeight="1" x14ac:dyDescent="0.3">
      <c r="B297" s="45"/>
      <c r="C297" s="213" t="s">
        <v>278</v>
      </c>
      <c r="D297" s="213"/>
      <c r="E297" s="213"/>
      <c r="F297" s="213"/>
      <c r="G297" s="214"/>
    </row>
    <row r="298" spans="2:7" ht="14.25" customHeight="1" x14ac:dyDescent="0.3">
      <c r="B298" s="54"/>
      <c r="C298" s="209"/>
      <c r="D298" s="209"/>
      <c r="E298" s="209"/>
      <c r="F298" s="209"/>
      <c r="G298" s="210"/>
    </row>
    <row r="299" spans="2:7" ht="14.25" customHeight="1" x14ac:dyDescent="0.3">
      <c r="B299" s="36"/>
      <c r="C299" s="40" t="s">
        <v>302</v>
      </c>
      <c r="D299" s="39">
        <v>75</v>
      </c>
      <c r="E299" s="39" t="s">
        <v>279</v>
      </c>
      <c r="F299" s="38">
        <v>78.09418844521214</v>
      </c>
      <c r="G299" s="37">
        <f t="shared" ref="G299:G307" si="12">F299*(100-$G$5)/100</f>
        <v>78.09418844521214</v>
      </c>
    </row>
    <row r="300" spans="2:7" ht="14.25" customHeight="1" x14ac:dyDescent="0.3">
      <c r="B300" s="92" t="s">
        <v>301</v>
      </c>
      <c r="C300" s="40" t="s">
        <v>300</v>
      </c>
      <c r="D300" s="39">
        <v>90</v>
      </c>
      <c r="E300" s="39" t="s">
        <v>279</v>
      </c>
      <c r="F300" s="38">
        <v>80.437014098568497</v>
      </c>
      <c r="G300" s="37">
        <f t="shared" si="12"/>
        <v>80.437014098568497</v>
      </c>
    </row>
    <row r="301" spans="2:7" ht="14.25" customHeight="1" x14ac:dyDescent="0.3">
      <c r="B301" s="36"/>
      <c r="C301" s="40" t="s">
        <v>299</v>
      </c>
      <c r="D301" s="39">
        <v>110</v>
      </c>
      <c r="E301" s="39" t="s">
        <v>279</v>
      </c>
      <c r="F301" s="38">
        <v>90.205264949975259</v>
      </c>
      <c r="G301" s="37">
        <f t="shared" si="12"/>
        <v>90.205264949975259</v>
      </c>
    </row>
    <row r="302" spans="2:7" ht="14.25" customHeight="1" x14ac:dyDescent="0.3">
      <c r="B302" s="36"/>
      <c r="C302" s="40" t="s">
        <v>298</v>
      </c>
      <c r="D302" s="39">
        <v>125</v>
      </c>
      <c r="E302" s="39" t="s">
        <v>279</v>
      </c>
      <c r="F302" s="38">
        <v>112.80063901991744</v>
      </c>
      <c r="G302" s="37">
        <f t="shared" si="12"/>
        <v>112.80063901991744</v>
      </c>
    </row>
    <row r="303" spans="2:7" ht="14.25" customHeight="1" x14ac:dyDescent="0.3">
      <c r="B303" s="36"/>
      <c r="C303" s="40" t="s">
        <v>297</v>
      </c>
      <c r="D303" s="39">
        <v>140</v>
      </c>
      <c r="E303" s="39" t="s">
        <v>279</v>
      </c>
      <c r="F303" s="38">
        <v>140.84659636132756</v>
      </c>
      <c r="G303" s="37">
        <f t="shared" si="12"/>
        <v>140.84659636132756</v>
      </c>
    </row>
    <row r="304" spans="2:7" ht="14.25" customHeight="1" x14ac:dyDescent="0.3">
      <c r="B304" s="36"/>
      <c r="C304" s="40" t="s">
        <v>296</v>
      </c>
      <c r="D304" s="39">
        <v>160</v>
      </c>
      <c r="E304" s="39" t="s">
        <v>279</v>
      </c>
      <c r="F304" s="38">
        <v>173.02140200075496</v>
      </c>
      <c r="G304" s="37">
        <f t="shared" si="12"/>
        <v>173.02140200075496</v>
      </c>
    </row>
    <row r="305" spans="2:7" ht="14.25" customHeight="1" x14ac:dyDescent="0.3">
      <c r="B305" s="36"/>
      <c r="C305" s="40" t="s">
        <v>295</v>
      </c>
      <c r="D305" s="39">
        <v>180</v>
      </c>
      <c r="E305" s="39" t="s">
        <v>279</v>
      </c>
      <c r="F305" s="38">
        <v>239.00744705626295</v>
      </c>
      <c r="G305" s="37">
        <f t="shared" si="12"/>
        <v>239.00744705626295</v>
      </c>
    </row>
    <row r="306" spans="2:7" ht="14.25" customHeight="1" x14ac:dyDescent="0.3">
      <c r="B306" s="36"/>
      <c r="C306" s="40" t="s">
        <v>294</v>
      </c>
      <c r="D306" s="39">
        <v>200</v>
      </c>
      <c r="E306" s="39" t="s">
        <v>279</v>
      </c>
      <c r="F306" s="38">
        <v>260.97342351980006</v>
      </c>
      <c r="G306" s="37">
        <f t="shared" si="12"/>
        <v>260.97342351980006</v>
      </c>
    </row>
    <row r="307" spans="2:7" ht="14.25" customHeight="1" x14ac:dyDescent="0.3">
      <c r="B307" s="36"/>
      <c r="C307" s="40" t="s">
        <v>293</v>
      </c>
      <c r="D307" s="39">
        <v>225</v>
      </c>
      <c r="E307" s="39" t="s">
        <v>279</v>
      </c>
      <c r="F307" s="38">
        <v>356.62927174124326</v>
      </c>
      <c r="G307" s="37">
        <f t="shared" si="12"/>
        <v>356.62927174124326</v>
      </c>
    </row>
    <row r="308" spans="2:7" ht="12" customHeight="1" x14ac:dyDescent="0.3">
      <c r="B308" s="54"/>
      <c r="C308" s="207" t="s">
        <v>213</v>
      </c>
      <c r="D308" s="207"/>
      <c r="E308" s="207"/>
      <c r="F308" s="207"/>
      <c r="G308" s="208"/>
    </row>
    <row r="309" spans="2:7" ht="14.25" customHeight="1" x14ac:dyDescent="0.3">
      <c r="B309" s="54"/>
      <c r="C309" s="209"/>
      <c r="D309" s="209"/>
      <c r="E309" s="209"/>
      <c r="F309" s="209"/>
      <c r="G309" s="210"/>
    </row>
    <row r="310" spans="2:7" ht="14.25" customHeight="1" x14ac:dyDescent="0.3">
      <c r="B310" s="36"/>
      <c r="C310" s="40" t="s">
        <v>292</v>
      </c>
      <c r="D310" s="39">
        <v>75</v>
      </c>
      <c r="E310" s="39" t="s">
        <v>279</v>
      </c>
      <c r="F310" s="38">
        <v>74.189479022951531</v>
      </c>
      <c r="G310" s="37">
        <f t="shared" ref="G310:G318" si="13">F310*(100-$G$5)/100</f>
        <v>74.189479022951531</v>
      </c>
    </row>
    <row r="311" spans="2:7" ht="14.25" customHeight="1" x14ac:dyDescent="0.3">
      <c r="B311" s="36"/>
      <c r="C311" s="40" t="s">
        <v>291</v>
      </c>
      <c r="D311" s="39">
        <v>90</v>
      </c>
      <c r="E311" s="39" t="s">
        <v>279</v>
      </c>
      <c r="F311" s="38">
        <v>76.415163393640086</v>
      </c>
      <c r="G311" s="37">
        <f t="shared" si="13"/>
        <v>76.415163393640086</v>
      </c>
    </row>
    <row r="312" spans="2:7" ht="14.25" customHeight="1" x14ac:dyDescent="0.3">
      <c r="B312" s="36"/>
      <c r="C312" s="40" t="s">
        <v>290</v>
      </c>
      <c r="D312" s="39">
        <v>110</v>
      </c>
      <c r="E312" s="39" t="s">
        <v>279</v>
      </c>
      <c r="F312" s="38">
        <v>85.695001702476489</v>
      </c>
      <c r="G312" s="37">
        <f t="shared" si="13"/>
        <v>85.695001702476489</v>
      </c>
    </row>
    <row r="313" spans="2:7" ht="14.25" customHeight="1" x14ac:dyDescent="0.3">
      <c r="B313" s="36"/>
      <c r="C313" s="40" t="s">
        <v>289</v>
      </c>
      <c r="D313" s="39">
        <v>125</v>
      </c>
      <c r="E313" s="39" t="s">
        <v>279</v>
      </c>
      <c r="F313" s="38">
        <v>107.16060706892156</v>
      </c>
      <c r="G313" s="37">
        <f t="shared" si="13"/>
        <v>107.16060706892156</v>
      </c>
    </row>
    <row r="314" spans="2:7" ht="14.25" customHeight="1" x14ac:dyDescent="0.3">
      <c r="B314" s="36"/>
      <c r="C314" s="40" t="s">
        <v>288</v>
      </c>
      <c r="D314" s="39">
        <v>140</v>
      </c>
      <c r="E314" s="39" t="s">
        <v>279</v>
      </c>
      <c r="F314" s="38">
        <v>133.80426654326118</v>
      </c>
      <c r="G314" s="37">
        <f t="shared" si="13"/>
        <v>133.80426654326118</v>
      </c>
    </row>
    <row r="315" spans="2:7" ht="14.25" customHeight="1" x14ac:dyDescent="0.3">
      <c r="B315" s="36"/>
      <c r="C315" s="40" t="s">
        <v>287</v>
      </c>
      <c r="D315" s="39">
        <v>160</v>
      </c>
      <c r="E315" s="39" t="s">
        <v>279</v>
      </c>
      <c r="F315" s="38">
        <v>164.37033190071719</v>
      </c>
      <c r="G315" s="37">
        <f t="shared" si="13"/>
        <v>164.37033190071716</v>
      </c>
    </row>
    <row r="316" spans="2:7" ht="14.25" customHeight="1" x14ac:dyDescent="0.3">
      <c r="B316" s="36"/>
      <c r="C316" s="40" t="s">
        <v>286</v>
      </c>
      <c r="D316" s="39">
        <v>180</v>
      </c>
      <c r="E316" s="39" t="s">
        <v>279</v>
      </c>
      <c r="F316" s="38">
        <v>227.05707470344979</v>
      </c>
      <c r="G316" s="37">
        <f t="shared" si="13"/>
        <v>227.05707470344979</v>
      </c>
    </row>
    <row r="317" spans="2:7" ht="14.25" customHeight="1" x14ac:dyDescent="0.3">
      <c r="B317" s="36"/>
      <c r="C317" s="40" t="s">
        <v>285</v>
      </c>
      <c r="D317" s="39">
        <v>200</v>
      </c>
      <c r="E317" s="39" t="s">
        <v>279</v>
      </c>
      <c r="F317" s="38">
        <v>247.92475234381004</v>
      </c>
      <c r="G317" s="37">
        <f t="shared" si="13"/>
        <v>247.92475234381004</v>
      </c>
    </row>
    <row r="318" spans="2:7" ht="14.25" customHeight="1" x14ac:dyDescent="0.3">
      <c r="B318" s="36"/>
      <c r="C318" s="40" t="s">
        <v>284</v>
      </c>
      <c r="D318" s="39">
        <v>225</v>
      </c>
      <c r="E318" s="39" t="s">
        <v>279</v>
      </c>
      <c r="F318" s="38">
        <v>338.79780815418104</v>
      </c>
      <c r="G318" s="37">
        <f t="shared" si="13"/>
        <v>338.79780815418104</v>
      </c>
    </row>
    <row r="319" spans="2:7" ht="14.25" customHeight="1" thickBot="1" x14ac:dyDescent="0.35">
      <c r="B319" s="31"/>
      <c r="C319" s="28"/>
      <c r="D319" s="29"/>
      <c r="E319" s="29"/>
      <c r="F319" s="51"/>
      <c r="G319" s="61"/>
    </row>
    <row r="320" spans="2:7" ht="14.25" customHeight="1" thickBot="1" x14ac:dyDescent="0.35">
      <c r="B320" s="49"/>
      <c r="C320" s="46"/>
      <c r="D320" s="48"/>
      <c r="E320" s="48"/>
      <c r="F320" s="47"/>
      <c r="G320" s="67"/>
    </row>
    <row r="321" spans="2:7" ht="14.25" customHeight="1" x14ac:dyDescent="0.3">
      <c r="B321" s="45"/>
      <c r="C321" s="213" t="s">
        <v>278</v>
      </c>
      <c r="D321" s="213"/>
      <c r="E321" s="213"/>
      <c r="F321" s="213"/>
      <c r="G321" s="214"/>
    </row>
    <row r="322" spans="2:7" ht="14.25" customHeight="1" x14ac:dyDescent="0.2">
      <c r="B322" s="93"/>
      <c r="C322" s="209"/>
      <c r="D322" s="209"/>
      <c r="E322" s="209"/>
      <c r="F322" s="209"/>
      <c r="G322" s="210"/>
    </row>
    <row r="323" spans="2:7" ht="14.25" customHeight="1" x14ac:dyDescent="0.3">
      <c r="B323" s="93"/>
      <c r="C323" s="40">
        <v>17216020</v>
      </c>
      <c r="D323" s="39">
        <v>20</v>
      </c>
      <c r="E323" s="39" t="s">
        <v>279</v>
      </c>
      <c r="F323" s="65">
        <v>7.7415905587824154</v>
      </c>
      <c r="G323" s="64">
        <f t="shared" ref="G323:G342" si="14">F323*(100-$G$5)/100</f>
        <v>7.7415905587824163</v>
      </c>
    </row>
    <row r="324" spans="2:7" ht="14.25" customHeight="1" x14ac:dyDescent="0.3">
      <c r="B324" s="92" t="s">
        <v>283</v>
      </c>
      <c r="C324" s="40">
        <v>17216025</v>
      </c>
      <c r="D324" s="39">
        <v>25</v>
      </c>
      <c r="E324" s="39" t="s">
        <v>279</v>
      </c>
      <c r="F324" s="65">
        <v>7.7415905587824154</v>
      </c>
      <c r="G324" s="64">
        <f t="shared" si="14"/>
        <v>7.7415905587824163</v>
      </c>
    </row>
    <row r="325" spans="2:7" ht="14.25" customHeight="1" x14ac:dyDescent="0.3">
      <c r="B325" s="93"/>
      <c r="C325" s="40">
        <v>17216032</v>
      </c>
      <c r="D325" s="39">
        <v>32</v>
      </c>
      <c r="E325" s="39" t="s">
        <v>279</v>
      </c>
      <c r="F325" s="65">
        <v>8.0059375534725472</v>
      </c>
      <c r="G325" s="64">
        <f t="shared" si="14"/>
        <v>8.0059375534725472</v>
      </c>
    </row>
    <row r="326" spans="2:7" ht="14.25" customHeight="1" x14ac:dyDescent="0.3">
      <c r="B326" s="93"/>
      <c r="C326" s="40">
        <v>17216040</v>
      </c>
      <c r="D326" s="39">
        <v>40</v>
      </c>
      <c r="E326" s="39" t="s">
        <v>279</v>
      </c>
      <c r="F326" s="65">
        <v>9.8563665163034688</v>
      </c>
      <c r="G326" s="64">
        <f t="shared" si="14"/>
        <v>9.8563665163034688</v>
      </c>
    </row>
    <row r="327" spans="2:7" ht="14.25" customHeight="1" x14ac:dyDescent="0.3">
      <c r="B327" s="93"/>
      <c r="C327" s="40">
        <v>17216050</v>
      </c>
      <c r="D327" s="39">
        <v>50</v>
      </c>
      <c r="E327" s="39" t="s">
        <v>279</v>
      </c>
      <c r="F327" s="65">
        <v>12.034082234465023</v>
      </c>
      <c r="G327" s="64">
        <f t="shared" si="14"/>
        <v>12.034082234465023</v>
      </c>
    </row>
    <row r="328" spans="2:7" ht="14.25" customHeight="1" x14ac:dyDescent="0.3">
      <c r="B328" s="93"/>
      <c r="C328" s="40">
        <v>17216063</v>
      </c>
      <c r="D328" s="39">
        <v>63</v>
      </c>
      <c r="E328" s="39">
        <v>8</v>
      </c>
      <c r="F328" s="65">
        <v>16.137754628226109</v>
      </c>
      <c r="G328" s="64">
        <f t="shared" si="14"/>
        <v>16.137754628226109</v>
      </c>
    </row>
    <row r="329" spans="2:7" ht="14.25" customHeight="1" x14ac:dyDescent="0.3">
      <c r="B329" s="93"/>
      <c r="C329" s="40">
        <v>17216075</v>
      </c>
      <c r="D329" s="39">
        <v>75</v>
      </c>
      <c r="E329" s="39">
        <v>12</v>
      </c>
      <c r="F329" s="65">
        <v>22.746429495479397</v>
      </c>
      <c r="G329" s="64">
        <f t="shared" si="14"/>
        <v>22.746429495479397</v>
      </c>
    </row>
    <row r="330" spans="2:7" ht="14.25" customHeight="1" x14ac:dyDescent="0.3">
      <c r="B330" s="93"/>
      <c r="C330" s="40">
        <v>17216090</v>
      </c>
      <c r="D330" s="39">
        <v>90</v>
      </c>
      <c r="E330" s="39">
        <v>10</v>
      </c>
      <c r="F330" s="65">
        <v>36.832347926824959</v>
      </c>
      <c r="G330" s="64">
        <f t="shared" si="14"/>
        <v>36.832347926824959</v>
      </c>
    </row>
    <row r="331" spans="2:7" ht="14.25" customHeight="1" x14ac:dyDescent="0.3">
      <c r="B331" s="93"/>
      <c r="C331" s="40">
        <v>17216110</v>
      </c>
      <c r="D331" s="39">
        <v>110</v>
      </c>
      <c r="E331" s="39">
        <v>10</v>
      </c>
      <c r="F331" s="65">
        <v>54.153370055092608</v>
      </c>
      <c r="G331" s="64">
        <f t="shared" si="14"/>
        <v>54.153370055092608</v>
      </c>
    </row>
    <row r="332" spans="2:7" ht="14.25" customHeight="1" x14ac:dyDescent="0.3">
      <c r="B332" s="93"/>
      <c r="C332" s="40">
        <v>17216125</v>
      </c>
      <c r="D332" s="39">
        <v>125</v>
      </c>
      <c r="E332" s="39">
        <v>8</v>
      </c>
      <c r="F332" s="65">
        <v>78.561409231481392</v>
      </c>
      <c r="G332" s="64">
        <f t="shared" si="14"/>
        <v>78.561409231481392</v>
      </c>
    </row>
    <row r="333" spans="2:7" ht="14.25" customHeight="1" x14ac:dyDescent="0.3">
      <c r="B333" s="93"/>
      <c r="C333" s="40">
        <v>17216140</v>
      </c>
      <c r="D333" s="39">
        <v>140</v>
      </c>
      <c r="E333" s="39">
        <v>5</v>
      </c>
      <c r="F333" s="65">
        <v>124.97318872779159</v>
      </c>
      <c r="G333" s="64">
        <f t="shared" si="14"/>
        <v>124.97318872779161</v>
      </c>
    </row>
    <row r="334" spans="2:7" ht="14.25" customHeight="1" x14ac:dyDescent="0.3">
      <c r="B334" s="93"/>
      <c r="C334" s="40">
        <v>17216160</v>
      </c>
      <c r="D334" s="39">
        <v>160</v>
      </c>
      <c r="E334" s="39">
        <v>3</v>
      </c>
      <c r="F334" s="65">
        <v>149.38122790418035</v>
      </c>
      <c r="G334" s="64">
        <f t="shared" si="14"/>
        <v>149.38122790418035</v>
      </c>
    </row>
    <row r="335" spans="2:7" ht="14.25" customHeight="1" x14ac:dyDescent="0.3">
      <c r="B335" s="93"/>
      <c r="C335" s="40">
        <v>17216180</v>
      </c>
      <c r="D335" s="39">
        <v>180</v>
      </c>
      <c r="E335" s="39">
        <v>2</v>
      </c>
      <c r="F335" s="65">
        <v>190.24172051199778</v>
      </c>
      <c r="G335" s="64">
        <f t="shared" si="14"/>
        <v>190.24172051199778</v>
      </c>
    </row>
    <row r="336" spans="2:7" ht="14.25" customHeight="1" x14ac:dyDescent="0.3">
      <c r="B336" s="93"/>
      <c r="C336" s="40">
        <v>17216200</v>
      </c>
      <c r="D336" s="39">
        <v>200</v>
      </c>
      <c r="E336" s="39" t="s">
        <v>279</v>
      </c>
      <c r="F336" s="65">
        <v>273.95160216387268</v>
      </c>
      <c r="G336" s="64">
        <f t="shared" si="14"/>
        <v>273.95160216387268</v>
      </c>
    </row>
    <row r="337" spans="2:7" ht="14.25" customHeight="1" x14ac:dyDescent="0.3">
      <c r="B337" s="93"/>
      <c r="C337" s="40">
        <v>17216225</v>
      </c>
      <c r="D337" s="39">
        <v>225</v>
      </c>
      <c r="E337" s="39" t="s">
        <v>279</v>
      </c>
      <c r="F337" s="65">
        <v>324.60552152735301</v>
      </c>
      <c r="G337" s="64">
        <f t="shared" si="14"/>
        <v>324.60552152735301</v>
      </c>
    </row>
    <row r="338" spans="2:7" ht="14.25" customHeight="1" x14ac:dyDescent="0.3">
      <c r="B338" s="93"/>
      <c r="C338" s="40">
        <v>17216250</v>
      </c>
      <c r="D338" s="39">
        <v>250</v>
      </c>
      <c r="E338" s="39" t="s">
        <v>279</v>
      </c>
      <c r="F338" s="65">
        <v>449.71717772855379</v>
      </c>
      <c r="G338" s="64">
        <f t="shared" si="14"/>
        <v>449.71717772855379</v>
      </c>
    </row>
    <row r="339" spans="2:7" ht="14.25" customHeight="1" x14ac:dyDescent="0.3">
      <c r="B339" s="93"/>
      <c r="C339" s="40">
        <v>17216280</v>
      </c>
      <c r="D339" s="39">
        <v>280</v>
      </c>
      <c r="E339" s="39" t="s">
        <v>279</v>
      </c>
      <c r="F339" s="65">
        <v>853.21846153846172</v>
      </c>
      <c r="G339" s="64">
        <f t="shared" si="14"/>
        <v>853.21846153846172</v>
      </c>
    </row>
    <row r="340" spans="2:7" ht="14.25" customHeight="1" x14ac:dyDescent="0.3">
      <c r="B340" s="93"/>
      <c r="C340" s="40">
        <v>17216315</v>
      </c>
      <c r="D340" s="39">
        <v>315</v>
      </c>
      <c r="E340" s="39" t="s">
        <v>279</v>
      </c>
      <c r="F340" s="65">
        <v>901.34772418057889</v>
      </c>
      <c r="G340" s="64">
        <f t="shared" si="14"/>
        <v>901.34772418057901</v>
      </c>
    </row>
    <row r="341" spans="2:7" ht="14.25" customHeight="1" x14ac:dyDescent="0.3">
      <c r="B341" s="93"/>
      <c r="C341" s="40">
        <v>17216355</v>
      </c>
      <c r="D341" s="39">
        <v>355</v>
      </c>
      <c r="E341" s="39" t="s">
        <v>279</v>
      </c>
      <c r="F341" s="65">
        <v>1442.969540396402</v>
      </c>
      <c r="G341" s="64">
        <f t="shared" si="14"/>
        <v>1442.969540396402</v>
      </c>
    </row>
    <row r="342" spans="2:7" ht="14.25" customHeight="1" x14ac:dyDescent="0.3">
      <c r="B342" s="93"/>
      <c r="C342" s="40">
        <v>17216400</v>
      </c>
      <c r="D342" s="39">
        <v>400</v>
      </c>
      <c r="E342" s="39" t="s">
        <v>279</v>
      </c>
      <c r="F342" s="65">
        <v>2402.4492307692308</v>
      </c>
      <c r="G342" s="64">
        <f t="shared" si="14"/>
        <v>2402.4492307692308</v>
      </c>
    </row>
    <row r="343" spans="2:7" ht="14.25" customHeight="1" x14ac:dyDescent="0.2">
      <c r="B343" s="93"/>
      <c r="C343" s="207" t="s">
        <v>213</v>
      </c>
      <c r="D343" s="207"/>
      <c r="E343" s="207"/>
      <c r="F343" s="207"/>
      <c r="G343" s="208"/>
    </row>
    <row r="344" spans="2:7" ht="14.25" customHeight="1" x14ac:dyDescent="0.2">
      <c r="B344" s="93"/>
      <c r="C344" s="209"/>
      <c r="D344" s="209"/>
      <c r="E344" s="209"/>
      <c r="F344" s="209"/>
      <c r="G344" s="210"/>
    </row>
    <row r="345" spans="2:7" ht="14.25" customHeight="1" x14ac:dyDescent="0.3">
      <c r="B345" s="93"/>
      <c r="C345" s="40">
        <v>17210090</v>
      </c>
      <c r="D345" s="39">
        <v>90</v>
      </c>
      <c r="E345" s="39">
        <v>10</v>
      </c>
      <c r="F345" s="65">
        <v>36.832347926824959</v>
      </c>
      <c r="G345" s="64">
        <f t="shared" ref="G345:G357" si="15">F345*(100-$G$5)/100</f>
        <v>36.832347926824959</v>
      </c>
    </row>
    <row r="346" spans="2:7" ht="14.25" customHeight="1" x14ac:dyDescent="0.3">
      <c r="B346" s="93"/>
      <c r="C346" s="40">
        <v>17210110</v>
      </c>
      <c r="D346" s="39">
        <v>110</v>
      </c>
      <c r="E346" s="39">
        <v>10</v>
      </c>
      <c r="F346" s="65">
        <v>54.153370055092608</v>
      </c>
      <c r="G346" s="64">
        <f t="shared" si="15"/>
        <v>54.153370055092608</v>
      </c>
    </row>
    <row r="347" spans="2:7" ht="14.25" customHeight="1" x14ac:dyDescent="0.3">
      <c r="B347" s="93"/>
      <c r="C347" s="40">
        <v>17210125</v>
      </c>
      <c r="D347" s="39">
        <v>125</v>
      </c>
      <c r="E347" s="39">
        <v>8</v>
      </c>
      <c r="F347" s="65">
        <v>78.561409231481392</v>
      </c>
      <c r="G347" s="64">
        <f t="shared" si="15"/>
        <v>78.561409231481392</v>
      </c>
    </row>
    <row r="348" spans="2:7" ht="14.25" customHeight="1" x14ac:dyDescent="0.3">
      <c r="B348" s="93"/>
      <c r="C348" s="40">
        <v>17210140</v>
      </c>
      <c r="D348" s="39">
        <v>140</v>
      </c>
      <c r="E348" s="39">
        <v>5</v>
      </c>
      <c r="F348" s="65">
        <v>124.97318872779159</v>
      </c>
      <c r="G348" s="64">
        <f t="shared" si="15"/>
        <v>124.97318872779161</v>
      </c>
    </row>
    <row r="349" spans="2:7" ht="14.25" customHeight="1" x14ac:dyDescent="0.3">
      <c r="B349" s="93"/>
      <c r="C349" s="40">
        <v>17210160</v>
      </c>
      <c r="D349" s="39">
        <v>160</v>
      </c>
      <c r="E349" s="39">
        <v>3</v>
      </c>
      <c r="F349" s="65">
        <v>149.38122790418035</v>
      </c>
      <c r="G349" s="64">
        <f t="shared" si="15"/>
        <v>149.38122790418035</v>
      </c>
    </row>
    <row r="350" spans="2:7" ht="14.25" customHeight="1" x14ac:dyDescent="0.3">
      <c r="B350" s="93"/>
      <c r="C350" s="40">
        <v>17210180</v>
      </c>
      <c r="D350" s="39">
        <v>180</v>
      </c>
      <c r="E350" s="39">
        <v>2</v>
      </c>
      <c r="F350" s="65">
        <v>190.24172051199778</v>
      </c>
      <c r="G350" s="64">
        <f t="shared" si="15"/>
        <v>190.24172051199778</v>
      </c>
    </row>
    <row r="351" spans="2:7" ht="14.25" customHeight="1" x14ac:dyDescent="0.3">
      <c r="B351" s="93"/>
      <c r="C351" s="40">
        <v>17210200</v>
      </c>
      <c r="D351" s="39">
        <v>200</v>
      </c>
      <c r="E351" s="39" t="s">
        <v>279</v>
      </c>
      <c r="F351" s="65">
        <v>273.95160216387268</v>
      </c>
      <c r="G351" s="64">
        <f t="shared" si="15"/>
        <v>273.95160216387268</v>
      </c>
    </row>
    <row r="352" spans="2:7" ht="14.25" customHeight="1" x14ac:dyDescent="0.3">
      <c r="B352" s="93"/>
      <c r="C352" s="40">
        <v>17210225</v>
      </c>
      <c r="D352" s="39">
        <v>225</v>
      </c>
      <c r="E352" s="39" t="s">
        <v>279</v>
      </c>
      <c r="F352" s="65">
        <v>324.60552152735301</v>
      </c>
      <c r="G352" s="64">
        <f t="shared" si="15"/>
        <v>324.60552152735301</v>
      </c>
    </row>
    <row r="353" spans="2:7" ht="14.25" customHeight="1" x14ac:dyDescent="0.3">
      <c r="B353" s="93"/>
      <c r="C353" s="40">
        <v>17210250</v>
      </c>
      <c r="D353" s="39">
        <v>250</v>
      </c>
      <c r="E353" s="39" t="s">
        <v>279</v>
      </c>
      <c r="F353" s="65">
        <v>449.71717772855379</v>
      </c>
      <c r="G353" s="64">
        <f t="shared" si="15"/>
        <v>449.71717772855379</v>
      </c>
    </row>
    <row r="354" spans="2:7" ht="14.25" customHeight="1" x14ac:dyDescent="0.3">
      <c r="B354" s="93"/>
      <c r="C354" s="40">
        <v>17210280</v>
      </c>
      <c r="D354" s="39">
        <v>280</v>
      </c>
      <c r="E354" s="39" t="s">
        <v>279</v>
      </c>
      <c r="F354" s="65">
        <v>853.21846153846172</v>
      </c>
      <c r="G354" s="64">
        <f t="shared" si="15"/>
        <v>853.21846153846172</v>
      </c>
    </row>
    <row r="355" spans="2:7" ht="14.25" customHeight="1" x14ac:dyDescent="0.3">
      <c r="B355" s="93"/>
      <c r="C355" s="40">
        <v>17210315</v>
      </c>
      <c r="D355" s="39">
        <v>315</v>
      </c>
      <c r="E355" s="39" t="s">
        <v>279</v>
      </c>
      <c r="F355" s="65">
        <v>901.34772418057889</v>
      </c>
      <c r="G355" s="64">
        <f t="shared" si="15"/>
        <v>901.34772418057901</v>
      </c>
    </row>
    <row r="356" spans="2:7" ht="14.25" customHeight="1" x14ac:dyDescent="0.3">
      <c r="B356" s="93"/>
      <c r="C356" s="40">
        <v>17210355</v>
      </c>
      <c r="D356" s="39">
        <v>355</v>
      </c>
      <c r="E356" s="39" t="s">
        <v>279</v>
      </c>
      <c r="F356" s="65">
        <v>1442.969540396402</v>
      </c>
      <c r="G356" s="64">
        <f t="shared" si="15"/>
        <v>1442.969540396402</v>
      </c>
    </row>
    <row r="357" spans="2:7" ht="14.25" customHeight="1" x14ac:dyDescent="0.3">
      <c r="B357" s="87"/>
      <c r="C357" s="40">
        <v>17210400</v>
      </c>
      <c r="D357" s="39">
        <v>400</v>
      </c>
      <c r="E357" s="39" t="s">
        <v>279</v>
      </c>
      <c r="F357" s="65">
        <v>1805.3267692307691</v>
      </c>
      <c r="G357" s="64">
        <f t="shared" si="15"/>
        <v>1805.3267692307691</v>
      </c>
    </row>
    <row r="358" spans="2:7" ht="14.25" customHeight="1" thickBot="1" x14ac:dyDescent="0.35">
      <c r="B358" s="82"/>
      <c r="C358" s="28"/>
      <c r="D358" s="29"/>
      <c r="E358" s="29"/>
      <c r="F358" s="51"/>
      <c r="G358" s="61"/>
    </row>
    <row r="359" spans="2:7" ht="14.25" customHeight="1" thickBot="1" x14ac:dyDescent="0.35">
      <c r="C359" s="46"/>
      <c r="D359" s="48"/>
      <c r="E359" s="48"/>
      <c r="F359" s="47"/>
      <c r="G359" s="67"/>
    </row>
    <row r="360" spans="2:7" ht="14.25" customHeight="1" x14ac:dyDescent="0.2">
      <c r="B360" s="77"/>
      <c r="C360" s="213" t="s">
        <v>278</v>
      </c>
      <c r="D360" s="213"/>
      <c r="E360" s="213"/>
      <c r="F360" s="213"/>
      <c r="G360" s="214"/>
    </row>
    <row r="361" spans="2:7" ht="14.25" customHeight="1" x14ac:dyDescent="0.3">
      <c r="B361" s="54"/>
      <c r="C361" s="209"/>
      <c r="D361" s="209"/>
      <c r="E361" s="209"/>
      <c r="F361" s="209"/>
      <c r="G361" s="210"/>
    </row>
    <row r="362" spans="2:7" ht="14.25" customHeight="1" x14ac:dyDescent="0.3">
      <c r="B362" s="87"/>
      <c r="C362" s="40">
        <v>17016040</v>
      </c>
      <c r="D362" s="39">
        <v>40</v>
      </c>
      <c r="E362" s="39" t="s">
        <v>279</v>
      </c>
      <c r="F362" s="65">
        <v>81.734153846153845</v>
      </c>
      <c r="G362" s="64">
        <f t="shared" ref="G362:G372" si="16">F362*(100-$G$5)/100</f>
        <v>81.734153846153845</v>
      </c>
    </row>
    <row r="363" spans="2:7" ht="14.25" customHeight="1" x14ac:dyDescent="0.3">
      <c r="B363" s="92" t="s">
        <v>282</v>
      </c>
      <c r="C363" s="40">
        <v>17016050</v>
      </c>
      <c r="D363" s="39">
        <v>50</v>
      </c>
      <c r="E363" s="39" t="s">
        <v>279</v>
      </c>
      <c r="F363" s="65">
        <v>116.76307692307692</v>
      </c>
      <c r="G363" s="64">
        <f t="shared" si="16"/>
        <v>116.76307692307691</v>
      </c>
    </row>
    <row r="364" spans="2:7" ht="14.25" customHeight="1" x14ac:dyDescent="0.3">
      <c r="B364" s="87"/>
      <c r="C364" s="40">
        <v>17016063</v>
      </c>
      <c r="D364" s="39">
        <v>63</v>
      </c>
      <c r="E364" s="39">
        <v>8</v>
      </c>
      <c r="F364" s="65">
        <v>160.79384615384615</v>
      </c>
      <c r="G364" s="64">
        <f t="shared" si="16"/>
        <v>160.79384615384615</v>
      </c>
    </row>
    <row r="365" spans="2:7" ht="14.25" customHeight="1" x14ac:dyDescent="0.3">
      <c r="B365" s="87"/>
      <c r="C365" s="40">
        <v>17016075</v>
      </c>
      <c r="D365" s="39">
        <v>75</v>
      </c>
      <c r="E365" s="39">
        <v>12</v>
      </c>
      <c r="F365" s="65">
        <v>220.74092307692311</v>
      </c>
      <c r="G365" s="64">
        <f t="shared" si="16"/>
        <v>220.74092307692311</v>
      </c>
    </row>
    <row r="366" spans="2:7" ht="14.25" customHeight="1" x14ac:dyDescent="0.3">
      <c r="B366" s="87"/>
      <c r="C366" s="40">
        <v>17016090</v>
      </c>
      <c r="D366" s="39">
        <v>90</v>
      </c>
      <c r="E366" s="39">
        <v>10</v>
      </c>
      <c r="F366" s="65">
        <v>341.35261538461538</v>
      </c>
      <c r="G366" s="64">
        <f t="shared" si="16"/>
        <v>341.35261538461532</v>
      </c>
    </row>
    <row r="367" spans="2:7" ht="14.25" customHeight="1" x14ac:dyDescent="0.3">
      <c r="B367" s="87"/>
      <c r="C367" s="40">
        <v>17016110</v>
      </c>
      <c r="D367" s="39">
        <v>110</v>
      </c>
      <c r="E367" s="39">
        <v>10</v>
      </c>
      <c r="F367" s="65">
        <v>487.73046153846155</v>
      </c>
      <c r="G367" s="64">
        <f t="shared" si="16"/>
        <v>487.73046153846155</v>
      </c>
    </row>
    <row r="368" spans="2:7" ht="14.25" customHeight="1" x14ac:dyDescent="0.3">
      <c r="B368" s="87"/>
      <c r="C368" s="40">
        <v>17016125</v>
      </c>
      <c r="D368" s="39">
        <v>125</v>
      </c>
      <c r="E368" s="39">
        <v>8</v>
      </c>
      <c r="F368" s="65">
        <v>699.01292307692313</v>
      </c>
      <c r="G368" s="64">
        <f t="shared" si="16"/>
        <v>699.01292307692313</v>
      </c>
    </row>
    <row r="369" spans="2:7" ht="14.25" customHeight="1" x14ac:dyDescent="0.3">
      <c r="B369" s="87"/>
      <c r="C369" s="40">
        <v>17016160</v>
      </c>
      <c r="D369" s="39">
        <v>160</v>
      </c>
      <c r="E369" s="39">
        <v>3</v>
      </c>
      <c r="F369" s="65">
        <v>1215.9667692307694</v>
      </c>
      <c r="G369" s="64">
        <f t="shared" si="16"/>
        <v>1215.9667692307694</v>
      </c>
    </row>
    <row r="370" spans="2:7" ht="14.25" customHeight="1" x14ac:dyDescent="0.3">
      <c r="B370" s="87"/>
      <c r="C370" s="40">
        <v>17016180</v>
      </c>
      <c r="D370" s="39">
        <v>180</v>
      </c>
      <c r="E370" s="39">
        <v>2</v>
      </c>
      <c r="F370" s="65">
        <v>1440.8172307692307</v>
      </c>
      <c r="G370" s="64">
        <f t="shared" si="16"/>
        <v>1440.8172307692307</v>
      </c>
    </row>
    <row r="371" spans="2:7" ht="14.25" customHeight="1" x14ac:dyDescent="0.3">
      <c r="B371" s="87"/>
      <c r="C371" s="40">
        <v>17016200</v>
      </c>
      <c r="D371" s="39">
        <v>200</v>
      </c>
      <c r="E371" s="39" t="s">
        <v>279</v>
      </c>
      <c r="F371" s="65">
        <v>1695.7390769230767</v>
      </c>
      <c r="G371" s="64">
        <f t="shared" si="16"/>
        <v>1695.7390769230767</v>
      </c>
    </row>
    <row r="372" spans="2:7" ht="14.25" customHeight="1" x14ac:dyDescent="0.3">
      <c r="B372" s="87"/>
      <c r="C372" s="40">
        <v>17016225</v>
      </c>
      <c r="D372" s="39">
        <v>225</v>
      </c>
      <c r="E372" s="39" t="s">
        <v>279</v>
      </c>
      <c r="F372" s="65">
        <v>2388.881230769231</v>
      </c>
      <c r="G372" s="64">
        <f t="shared" si="16"/>
        <v>2388.881230769231</v>
      </c>
    </row>
    <row r="373" spans="2:7" ht="14.25" customHeight="1" x14ac:dyDescent="0.2">
      <c r="B373" s="87"/>
      <c r="C373" s="207" t="s">
        <v>213</v>
      </c>
      <c r="D373" s="207"/>
      <c r="E373" s="207"/>
      <c r="F373" s="207"/>
      <c r="G373" s="208"/>
    </row>
    <row r="374" spans="2:7" ht="14.25" customHeight="1" x14ac:dyDescent="0.3">
      <c r="B374" s="54"/>
      <c r="C374" s="209"/>
      <c r="D374" s="209"/>
      <c r="E374" s="209"/>
      <c r="F374" s="209"/>
      <c r="G374" s="210"/>
    </row>
    <row r="375" spans="2:7" ht="14.25" customHeight="1" x14ac:dyDescent="0.3">
      <c r="B375" s="87"/>
      <c r="C375" s="40">
        <v>17010040</v>
      </c>
      <c r="D375" s="39">
        <v>40</v>
      </c>
      <c r="E375" s="39" t="s">
        <v>279</v>
      </c>
      <c r="F375" s="65">
        <v>72.927999999999997</v>
      </c>
      <c r="G375" s="64">
        <f t="shared" ref="G375:G385" si="17">F375*(100-$G$5)/100</f>
        <v>72.927999999999997</v>
      </c>
    </row>
    <row r="376" spans="2:7" ht="14.25" customHeight="1" x14ac:dyDescent="0.3">
      <c r="B376" s="87"/>
      <c r="C376" s="40">
        <v>17010050</v>
      </c>
      <c r="D376" s="39">
        <v>50</v>
      </c>
      <c r="E376" s="39" t="s">
        <v>279</v>
      </c>
      <c r="F376" s="65">
        <v>105.02153846153847</v>
      </c>
      <c r="G376" s="64">
        <f t="shared" si="17"/>
        <v>105.02153846153847</v>
      </c>
    </row>
    <row r="377" spans="2:7" ht="14.25" customHeight="1" x14ac:dyDescent="0.3">
      <c r="B377" s="87"/>
      <c r="C377" s="40">
        <v>17010063</v>
      </c>
      <c r="D377" s="39">
        <v>63</v>
      </c>
      <c r="E377" s="39">
        <v>8</v>
      </c>
      <c r="F377" s="65">
        <v>143.18153846153845</v>
      </c>
      <c r="G377" s="64">
        <f t="shared" si="17"/>
        <v>143.18153846153845</v>
      </c>
    </row>
    <row r="378" spans="2:7" ht="14.25" customHeight="1" x14ac:dyDescent="0.3">
      <c r="B378" s="87"/>
      <c r="C378" s="40">
        <v>17010075</v>
      </c>
      <c r="D378" s="39">
        <v>75</v>
      </c>
      <c r="E378" s="39">
        <v>12</v>
      </c>
      <c r="F378" s="65">
        <v>197.51876923076924</v>
      </c>
      <c r="G378" s="64">
        <f t="shared" si="17"/>
        <v>197.51876923076924</v>
      </c>
    </row>
    <row r="379" spans="2:7" ht="14.25" customHeight="1" x14ac:dyDescent="0.3">
      <c r="B379" s="87"/>
      <c r="C379" s="40">
        <v>17010090</v>
      </c>
      <c r="D379" s="39">
        <v>90</v>
      </c>
      <c r="E379" s="39">
        <v>10</v>
      </c>
      <c r="F379" s="65">
        <v>303.91015384615383</v>
      </c>
      <c r="G379" s="64">
        <f t="shared" si="17"/>
        <v>303.91015384615383</v>
      </c>
    </row>
    <row r="380" spans="2:7" ht="14.25" customHeight="1" x14ac:dyDescent="0.3">
      <c r="B380" s="87"/>
      <c r="C380" s="40">
        <v>17010110</v>
      </c>
      <c r="D380" s="39">
        <v>110</v>
      </c>
      <c r="E380" s="39">
        <v>10</v>
      </c>
      <c r="F380" s="65">
        <v>432.47999999999996</v>
      </c>
      <c r="G380" s="64">
        <f t="shared" si="17"/>
        <v>432.4799999999999</v>
      </c>
    </row>
    <row r="381" spans="2:7" ht="14.25" customHeight="1" x14ac:dyDescent="0.3">
      <c r="B381" s="87"/>
      <c r="C381" s="40">
        <v>17010125</v>
      </c>
      <c r="D381" s="39">
        <v>125</v>
      </c>
      <c r="E381" s="39">
        <v>8</v>
      </c>
      <c r="F381" s="65">
        <v>669.85476923076919</v>
      </c>
      <c r="G381" s="64">
        <f t="shared" si="17"/>
        <v>669.85476923076919</v>
      </c>
    </row>
    <row r="382" spans="2:7" ht="14.25" customHeight="1" x14ac:dyDescent="0.3">
      <c r="B382" s="87"/>
      <c r="C382" s="40">
        <v>17010160</v>
      </c>
      <c r="D382" s="39">
        <v>160</v>
      </c>
      <c r="E382" s="39">
        <v>3</v>
      </c>
      <c r="F382" s="65">
        <v>897.44492307692315</v>
      </c>
      <c r="G382" s="64">
        <f t="shared" si="17"/>
        <v>897.44492307692315</v>
      </c>
    </row>
    <row r="383" spans="2:7" ht="14.25" customHeight="1" x14ac:dyDescent="0.3">
      <c r="B383" s="87"/>
      <c r="C383" s="40">
        <v>17010180</v>
      </c>
      <c r="D383" s="39">
        <v>180</v>
      </c>
      <c r="E383" s="39">
        <v>2</v>
      </c>
      <c r="F383" s="65">
        <v>1131.232</v>
      </c>
      <c r="G383" s="64">
        <f t="shared" si="17"/>
        <v>1131.232</v>
      </c>
    </row>
    <row r="384" spans="2:7" ht="14.25" customHeight="1" x14ac:dyDescent="0.3">
      <c r="B384" s="87"/>
      <c r="C384" s="40">
        <v>17010200</v>
      </c>
      <c r="D384" s="39">
        <v>200</v>
      </c>
      <c r="E384" s="39" t="s">
        <v>279</v>
      </c>
      <c r="F384" s="65">
        <v>1489.2184615384615</v>
      </c>
      <c r="G384" s="64">
        <f t="shared" si="17"/>
        <v>1489.2184615384615</v>
      </c>
    </row>
    <row r="385" spans="2:7" ht="14.25" customHeight="1" x14ac:dyDescent="0.3">
      <c r="B385" s="87"/>
      <c r="C385" s="40">
        <v>17010225</v>
      </c>
      <c r="D385" s="39">
        <v>225</v>
      </c>
      <c r="E385" s="39" t="s">
        <v>279</v>
      </c>
      <c r="F385" s="65">
        <v>1708.0024615384614</v>
      </c>
      <c r="G385" s="64">
        <f t="shared" si="17"/>
        <v>1708.0024615384616</v>
      </c>
    </row>
    <row r="386" spans="2:7" ht="14.25" customHeight="1" thickBot="1" x14ac:dyDescent="0.35">
      <c r="B386" s="82"/>
      <c r="C386" s="28"/>
      <c r="D386" s="29"/>
      <c r="E386" s="29"/>
      <c r="F386" s="51"/>
      <c r="G386" s="61"/>
    </row>
    <row r="387" spans="2:7" ht="14.25" customHeight="1" thickBot="1" x14ac:dyDescent="0.35">
      <c r="C387" s="46"/>
      <c r="D387" s="48"/>
      <c r="E387" s="48"/>
      <c r="F387" s="47"/>
      <c r="G387" s="67"/>
    </row>
    <row r="388" spans="2:7" ht="14.25" customHeight="1" x14ac:dyDescent="0.3">
      <c r="B388" s="45"/>
      <c r="C388" s="213" t="s">
        <v>278</v>
      </c>
      <c r="D388" s="213"/>
      <c r="E388" s="213"/>
      <c r="F388" s="213"/>
      <c r="G388" s="214"/>
    </row>
    <row r="389" spans="2:7" ht="14.25" customHeight="1" x14ac:dyDescent="0.3">
      <c r="B389" s="54"/>
      <c r="C389" s="209"/>
      <c r="D389" s="209"/>
      <c r="E389" s="209"/>
      <c r="F389" s="209"/>
      <c r="G389" s="210"/>
    </row>
    <row r="390" spans="2:7" ht="14.25" customHeight="1" x14ac:dyDescent="0.3">
      <c r="B390" s="54"/>
      <c r="C390" s="40">
        <v>17616025</v>
      </c>
      <c r="D390" s="39">
        <v>25</v>
      </c>
      <c r="E390" s="39" t="s">
        <v>279</v>
      </c>
      <c r="F390" s="65">
        <v>6.2135220927305292</v>
      </c>
      <c r="G390" s="64">
        <f t="shared" ref="G390:G408" si="18">F390*(100-$G$5)/100</f>
        <v>6.2135220927305292</v>
      </c>
    </row>
    <row r="391" spans="2:7" ht="14.25" customHeight="1" x14ac:dyDescent="0.3">
      <c r="B391" s="21" t="s">
        <v>281</v>
      </c>
      <c r="C391" s="40">
        <v>17616032</v>
      </c>
      <c r="D391" s="39">
        <v>32</v>
      </c>
      <c r="E391" s="39" t="s">
        <v>279</v>
      </c>
      <c r="F391" s="65">
        <v>6.5897991278281562</v>
      </c>
      <c r="G391" s="64">
        <f t="shared" si="18"/>
        <v>6.5897991278281562</v>
      </c>
    </row>
    <row r="392" spans="2:7" ht="14.25" customHeight="1" x14ac:dyDescent="0.3">
      <c r="B392" s="54"/>
      <c r="C392" s="40">
        <v>17616040</v>
      </c>
      <c r="D392" s="39">
        <v>40</v>
      </c>
      <c r="E392" s="39" t="s">
        <v>279</v>
      </c>
      <c r="F392" s="65">
        <v>7.7359587807900017</v>
      </c>
      <c r="G392" s="64">
        <f t="shared" si="18"/>
        <v>7.7359587807900017</v>
      </c>
    </row>
    <row r="393" spans="2:7" ht="14.25" customHeight="1" x14ac:dyDescent="0.3">
      <c r="B393" s="36"/>
      <c r="C393" s="40">
        <v>17616050</v>
      </c>
      <c r="D393" s="39">
        <v>50</v>
      </c>
      <c r="E393" s="39">
        <v>75</v>
      </c>
      <c r="F393" s="65">
        <v>9.7163642286722407</v>
      </c>
      <c r="G393" s="64">
        <f t="shared" si="18"/>
        <v>9.7163642286722407</v>
      </c>
    </row>
    <row r="394" spans="2:7" ht="14.25" customHeight="1" x14ac:dyDescent="0.3">
      <c r="B394" s="36"/>
      <c r="C394" s="40">
        <v>17616063</v>
      </c>
      <c r="D394" s="39">
        <v>63</v>
      </c>
      <c r="E394" s="39">
        <v>60</v>
      </c>
      <c r="F394" s="65">
        <v>12.575574594052227</v>
      </c>
      <c r="G394" s="64">
        <f t="shared" si="18"/>
        <v>12.575574594052227</v>
      </c>
    </row>
    <row r="395" spans="2:7" ht="14.25" customHeight="1" x14ac:dyDescent="0.3">
      <c r="B395" s="36"/>
      <c r="C395" s="40">
        <v>17616075</v>
      </c>
      <c r="D395" s="39">
        <v>75</v>
      </c>
      <c r="E395" s="39">
        <v>30</v>
      </c>
      <c r="F395" s="65">
        <v>18.838606822979813</v>
      </c>
      <c r="G395" s="64">
        <f t="shared" si="18"/>
        <v>18.838606822979813</v>
      </c>
    </row>
    <row r="396" spans="2:7" ht="14.25" customHeight="1" x14ac:dyDescent="0.3">
      <c r="B396" s="36"/>
      <c r="C396" s="40">
        <v>17616090</v>
      </c>
      <c r="D396" s="39">
        <v>90</v>
      </c>
      <c r="E396" s="39">
        <v>24</v>
      </c>
      <c r="F396" s="65">
        <v>29.297623094607893</v>
      </c>
      <c r="G396" s="64">
        <f t="shared" si="18"/>
        <v>29.297623094607893</v>
      </c>
    </row>
    <row r="397" spans="2:7" ht="14.25" customHeight="1" x14ac:dyDescent="0.3">
      <c r="B397" s="36"/>
      <c r="C397" s="40">
        <v>17616110</v>
      </c>
      <c r="D397" s="39">
        <v>110</v>
      </c>
      <c r="E397" s="39">
        <v>12</v>
      </c>
      <c r="F397" s="65">
        <v>39.546221287398481</v>
      </c>
      <c r="G397" s="64">
        <f t="shared" si="18"/>
        <v>39.546221287398481</v>
      </c>
    </row>
    <row r="398" spans="2:7" ht="14.25" customHeight="1" x14ac:dyDescent="0.3">
      <c r="B398" s="36"/>
      <c r="C398" s="40">
        <v>17616125</v>
      </c>
      <c r="D398" s="39">
        <v>125</v>
      </c>
      <c r="E398" s="39">
        <v>18</v>
      </c>
      <c r="F398" s="65">
        <v>43.172838763832836</v>
      </c>
      <c r="G398" s="64">
        <f t="shared" si="18"/>
        <v>43.172838763832836</v>
      </c>
    </row>
    <row r="399" spans="2:7" ht="14.25" customHeight="1" x14ac:dyDescent="0.3">
      <c r="B399" s="36"/>
      <c r="C399" s="40">
        <v>17616140</v>
      </c>
      <c r="D399" s="39">
        <v>140</v>
      </c>
      <c r="E399" s="39">
        <v>15</v>
      </c>
      <c r="F399" s="65">
        <v>68.113569873099806</v>
      </c>
      <c r="G399" s="64">
        <f t="shared" si="18"/>
        <v>68.113569873099806</v>
      </c>
    </row>
    <row r="400" spans="2:7" ht="14.25" customHeight="1" x14ac:dyDescent="0.3">
      <c r="B400" s="36"/>
      <c r="C400" s="40">
        <v>17616160</v>
      </c>
      <c r="D400" s="39">
        <v>160</v>
      </c>
      <c r="E400" s="39">
        <v>6</v>
      </c>
      <c r="F400" s="65">
        <v>70.824249829888629</v>
      </c>
      <c r="G400" s="64">
        <f t="shared" si="18"/>
        <v>70.824249829888629</v>
      </c>
    </row>
    <row r="401" spans="2:7" ht="14.25" customHeight="1" x14ac:dyDescent="0.3">
      <c r="B401" s="36"/>
      <c r="C401" s="40">
        <v>17616180</v>
      </c>
      <c r="D401" s="39">
        <v>180</v>
      </c>
      <c r="E401" s="39">
        <v>10</v>
      </c>
      <c r="F401" s="65">
        <v>78.386923133988915</v>
      </c>
      <c r="G401" s="64">
        <f t="shared" si="18"/>
        <v>78.386923133988915</v>
      </c>
    </row>
    <row r="402" spans="2:7" ht="14.25" customHeight="1" x14ac:dyDescent="0.3">
      <c r="B402" s="36"/>
      <c r="C402" s="40">
        <v>17616200</v>
      </c>
      <c r="D402" s="39">
        <v>200</v>
      </c>
      <c r="E402" s="39">
        <v>6</v>
      </c>
      <c r="F402" s="65">
        <v>100.23327073093989</v>
      </c>
      <c r="G402" s="64">
        <f t="shared" si="18"/>
        <v>100.23327073093989</v>
      </c>
    </row>
    <row r="403" spans="2:7" ht="14.25" customHeight="1" x14ac:dyDescent="0.3">
      <c r="B403" s="36"/>
      <c r="C403" s="40">
        <v>17616225</v>
      </c>
      <c r="D403" s="39">
        <v>225</v>
      </c>
      <c r="E403" s="39">
        <v>4</v>
      </c>
      <c r="F403" s="65">
        <v>118.89859207723001</v>
      </c>
      <c r="G403" s="64">
        <f t="shared" si="18"/>
        <v>118.89859207723001</v>
      </c>
    </row>
    <row r="404" spans="2:7" ht="14.25" customHeight="1" x14ac:dyDescent="0.3">
      <c r="B404" s="36"/>
      <c r="C404" s="40">
        <v>17616250</v>
      </c>
      <c r="D404" s="39">
        <v>250</v>
      </c>
      <c r="E404" s="39">
        <v>5</v>
      </c>
      <c r="F404" s="65">
        <v>143.69079277790581</v>
      </c>
      <c r="G404" s="64">
        <f t="shared" si="18"/>
        <v>143.69079277790581</v>
      </c>
    </row>
    <row r="405" spans="2:7" ht="14.25" customHeight="1" x14ac:dyDescent="0.3">
      <c r="B405" s="36"/>
      <c r="C405" s="40">
        <v>17616280</v>
      </c>
      <c r="D405" s="39">
        <v>280</v>
      </c>
      <c r="E405" s="39" t="s">
        <v>279</v>
      </c>
      <c r="F405" s="65">
        <v>288.77661538461535</v>
      </c>
      <c r="G405" s="64">
        <f t="shared" si="18"/>
        <v>288.77661538461535</v>
      </c>
    </row>
    <row r="406" spans="2:7" ht="14.25" customHeight="1" x14ac:dyDescent="0.3">
      <c r="B406" s="36"/>
      <c r="C406" s="40">
        <v>17616315</v>
      </c>
      <c r="D406" s="39">
        <v>315</v>
      </c>
      <c r="E406" s="39">
        <v>2</v>
      </c>
      <c r="F406" s="65">
        <v>310.25112863999999</v>
      </c>
      <c r="G406" s="64">
        <f t="shared" si="18"/>
        <v>310.25112863999999</v>
      </c>
    </row>
    <row r="407" spans="2:7" ht="14.25" customHeight="1" x14ac:dyDescent="0.3">
      <c r="B407" s="36"/>
      <c r="C407" s="40">
        <v>17616355</v>
      </c>
      <c r="D407" s="39">
        <v>355</v>
      </c>
      <c r="E407" s="39" t="s">
        <v>279</v>
      </c>
      <c r="F407" s="65">
        <v>656.22153846153844</v>
      </c>
      <c r="G407" s="64">
        <f t="shared" si="18"/>
        <v>656.22153846153844</v>
      </c>
    </row>
    <row r="408" spans="2:7" ht="14.25" customHeight="1" x14ac:dyDescent="0.3">
      <c r="B408" s="36"/>
      <c r="C408" s="40">
        <v>17616400</v>
      </c>
      <c r="D408" s="39">
        <v>400</v>
      </c>
      <c r="E408" s="39" t="s">
        <v>279</v>
      </c>
      <c r="F408" s="65">
        <v>1158.4332307692307</v>
      </c>
      <c r="G408" s="64">
        <f t="shared" si="18"/>
        <v>1158.4332307692307</v>
      </c>
    </row>
    <row r="409" spans="2:7" ht="14.25" customHeight="1" x14ac:dyDescent="0.3">
      <c r="B409" s="36"/>
      <c r="C409" s="207" t="s">
        <v>213</v>
      </c>
      <c r="D409" s="207"/>
      <c r="E409" s="207"/>
      <c r="F409" s="207"/>
      <c r="G409" s="208"/>
    </row>
    <row r="410" spans="2:7" ht="14.25" customHeight="1" x14ac:dyDescent="0.3">
      <c r="B410" s="36"/>
      <c r="C410" s="209"/>
      <c r="D410" s="209"/>
      <c r="E410" s="209"/>
      <c r="F410" s="209"/>
      <c r="G410" s="210"/>
    </row>
    <row r="411" spans="2:7" ht="14.25" customHeight="1" x14ac:dyDescent="0.3">
      <c r="B411" s="54"/>
      <c r="C411" s="91">
        <v>17610040</v>
      </c>
      <c r="D411" s="90">
        <v>40</v>
      </c>
      <c r="E411" s="90">
        <v>40</v>
      </c>
      <c r="F411" s="89" t="s">
        <v>280</v>
      </c>
      <c r="G411" s="88" t="s">
        <v>280</v>
      </c>
    </row>
    <row r="412" spans="2:7" ht="14.25" customHeight="1" x14ac:dyDescent="0.3">
      <c r="B412" s="36"/>
      <c r="C412" s="91">
        <v>17610050</v>
      </c>
      <c r="D412" s="90">
        <v>50</v>
      </c>
      <c r="E412" s="90">
        <v>75</v>
      </c>
      <c r="F412" s="89" t="s">
        <v>280</v>
      </c>
      <c r="G412" s="88" t="s">
        <v>280</v>
      </c>
    </row>
    <row r="413" spans="2:7" ht="14.25" customHeight="1" x14ac:dyDescent="0.3">
      <c r="B413" s="54"/>
      <c r="C413" s="40">
        <v>17610063</v>
      </c>
      <c r="D413" s="39">
        <v>63</v>
      </c>
      <c r="E413" s="39">
        <v>60</v>
      </c>
      <c r="F413" s="65">
        <v>18.52553846153846</v>
      </c>
      <c r="G413" s="64">
        <f t="shared" ref="G413:G427" si="19">F413*(100-$G$5)/100</f>
        <v>18.52553846153846</v>
      </c>
    </row>
    <row r="414" spans="2:7" ht="14.25" customHeight="1" x14ac:dyDescent="0.3">
      <c r="B414" s="36"/>
      <c r="C414" s="40">
        <v>17610075</v>
      </c>
      <c r="D414" s="39">
        <v>75</v>
      </c>
      <c r="E414" s="39">
        <v>30</v>
      </c>
      <c r="F414" s="65">
        <v>32.680615384615386</v>
      </c>
      <c r="G414" s="64">
        <f t="shared" si="19"/>
        <v>32.680615384615386</v>
      </c>
    </row>
    <row r="415" spans="2:7" ht="14.25" customHeight="1" x14ac:dyDescent="0.3">
      <c r="B415" s="36"/>
      <c r="C415" s="40">
        <v>17610090</v>
      </c>
      <c r="D415" s="39">
        <v>90</v>
      </c>
      <c r="E415" s="39">
        <v>24</v>
      </c>
      <c r="F415" s="65">
        <v>39.725538461538456</v>
      </c>
      <c r="G415" s="64">
        <f t="shared" si="19"/>
        <v>39.725538461538456</v>
      </c>
    </row>
    <row r="416" spans="2:7" ht="14.25" customHeight="1" x14ac:dyDescent="0.3">
      <c r="B416" s="36"/>
      <c r="C416" s="40">
        <v>17610110</v>
      </c>
      <c r="D416" s="39">
        <v>110</v>
      </c>
      <c r="E416" s="39">
        <v>12</v>
      </c>
      <c r="F416" s="65">
        <v>50.488615384615386</v>
      </c>
      <c r="G416" s="64">
        <f t="shared" si="19"/>
        <v>50.488615384615386</v>
      </c>
    </row>
    <row r="417" spans="2:7" ht="14.25" customHeight="1" x14ac:dyDescent="0.3">
      <c r="B417" s="36"/>
      <c r="C417" s="40">
        <v>17610125</v>
      </c>
      <c r="D417" s="39">
        <v>125</v>
      </c>
      <c r="E417" s="39">
        <v>18</v>
      </c>
      <c r="F417" s="65">
        <v>57.990153846153852</v>
      </c>
      <c r="G417" s="64">
        <f t="shared" si="19"/>
        <v>57.990153846153852</v>
      </c>
    </row>
    <row r="418" spans="2:7" ht="14.25" customHeight="1" x14ac:dyDescent="0.3">
      <c r="B418" s="36"/>
      <c r="C418" s="40">
        <v>17610140</v>
      </c>
      <c r="D418" s="39">
        <v>140</v>
      </c>
      <c r="E418" s="39">
        <v>15</v>
      </c>
      <c r="F418" s="65">
        <v>72.66707692307692</v>
      </c>
      <c r="G418" s="64">
        <f t="shared" si="19"/>
        <v>72.66707692307692</v>
      </c>
    </row>
    <row r="419" spans="2:7" ht="14.25" customHeight="1" x14ac:dyDescent="0.3">
      <c r="B419" s="36"/>
      <c r="C419" s="40">
        <v>17610160</v>
      </c>
      <c r="D419" s="39">
        <v>160</v>
      </c>
      <c r="E419" s="39">
        <v>6</v>
      </c>
      <c r="F419" s="65">
        <v>76.05907692307693</v>
      </c>
      <c r="G419" s="64">
        <f t="shared" si="19"/>
        <v>76.05907692307693</v>
      </c>
    </row>
    <row r="420" spans="2:7" ht="14.25" customHeight="1" x14ac:dyDescent="0.3">
      <c r="B420" s="36"/>
      <c r="C420" s="40">
        <v>17610180</v>
      </c>
      <c r="D420" s="39">
        <v>180</v>
      </c>
      <c r="E420" s="39">
        <v>10</v>
      </c>
      <c r="F420" s="65">
        <v>99.020307692307696</v>
      </c>
      <c r="G420" s="64">
        <f t="shared" si="19"/>
        <v>99.020307692307682</v>
      </c>
    </row>
    <row r="421" spans="2:7" ht="14.25" customHeight="1" x14ac:dyDescent="0.3">
      <c r="B421" s="36"/>
      <c r="C421" s="40">
        <v>17610200</v>
      </c>
      <c r="D421" s="39">
        <v>200</v>
      </c>
      <c r="E421" s="39">
        <v>6</v>
      </c>
      <c r="F421" s="65">
        <v>130.33107692307692</v>
      </c>
      <c r="G421" s="64">
        <f t="shared" si="19"/>
        <v>130.33107692307692</v>
      </c>
    </row>
    <row r="422" spans="2:7" ht="14.25" customHeight="1" x14ac:dyDescent="0.3">
      <c r="B422" s="36"/>
      <c r="C422" s="40">
        <v>17610225</v>
      </c>
      <c r="D422" s="39">
        <v>225</v>
      </c>
      <c r="E422" s="39">
        <v>4</v>
      </c>
      <c r="F422" s="65">
        <v>155.77107692307692</v>
      </c>
      <c r="G422" s="64">
        <f t="shared" si="19"/>
        <v>155.77107692307692</v>
      </c>
    </row>
    <row r="423" spans="2:7" ht="14.25" customHeight="1" x14ac:dyDescent="0.3">
      <c r="B423" s="36"/>
      <c r="C423" s="40">
        <v>17610250</v>
      </c>
      <c r="D423" s="39">
        <v>250</v>
      </c>
      <c r="E423" s="39">
        <v>5</v>
      </c>
      <c r="F423" s="65">
        <v>179.38461538461539</v>
      </c>
      <c r="G423" s="64">
        <f t="shared" si="19"/>
        <v>179.38461538461539</v>
      </c>
    </row>
    <row r="424" spans="2:7" ht="14.25" customHeight="1" x14ac:dyDescent="0.3">
      <c r="B424" s="36"/>
      <c r="C424" s="40">
        <v>17610280</v>
      </c>
      <c r="D424" s="39">
        <v>280</v>
      </c>
      <c r="E424" s="39" t="s">
        <v>279</v>
      </c>
      <c r="F424" s="65">
        <v>288.77661538461535</v>
      </c>
      <c r="G424" s="64">
        <f t="shared" si="19"/>
        <v>288.77661538461535</v>
      </c>
    </row>
    <row r="425" spans="2:7" ht="14.25" customHeight="1" x14ac:dyDescent="0.3">
      <c r="B425" s="36"/>
      <c r="C425" s="40">
        <v>17610315</v>
      </c>
      <c r="D425" s="39">
        <v>315</v>
      </c>
      <c r="E425" s="39">
        <v>2</v>
      </c>
      <c r="F425" s="65">
        <v>384.86153846153843</v>
      </c>
      <c r="G425" s="64">
        <f t="shared" si="19"/>
        <v>384.86153846153843</v>
      </c>
    </row>
    <row r="426" spans="2:7" ht="14.25" customHeight="1" x14ac:dyDescent="0.3">
      <c r="B426" s="36"/>
      <c r="C426" s="40">
        <v>17610355</v>
      </c>
      <c r="D426" s="39">
        <v>355</v>
      </c>
      <c r="E426" s="39" t="s">
        <v>279</v>
      </c>
      <c r="F426" s="65">
        <v>656.22153846153844</v>
      </c>
      <c r="G426" s="64">
        <f t="shared" si="19"/>
        <v>656.22153846153844</v>
      </c>
    </row>
    <row r="427" spans="2:7" ht="14.25" customHeight="1" x14ac:dyDescent="0.3">
      <c r="B427" s="36"/>
      <c r="C427" s="40">
        <v>17610400</v>
      </c>
      <c r="D427" s="39">
        <v>400</v>
      </c>
      <c r="E427" s="39" t="s">
        <v>279</v>
      </c>
      <c r="F427" s="65">
        <v>1158.4332307692307</v>
      </c>
      <c r="G427" s="64">
        <f t="shared" si="19"/>
        <v>1158.4332307692307</v>
      </c>
    </row>
    <row r="428" spans="2:7" ht="14.25" customHeight="1" thickBot="1" x14ac:dyDescent="0.35">
      <c r="B428" s="31"/>
      <c r="C428" s="28"/>
      <c r="D428" s="29"/>
      <c r="E428" s="29"/>
      <c r="F428" s="51"/>
      <c r="G428" s="61"/>
    </row>
    <row r="429" spans="2:7" ht="14.25" customHeight="1" thickBot="1" x14ac:dyDescent="0.25">
      <c r="C429" s="59"/>
      <c r="E429" s="3"/>
      <c r="F429" s="58"/>
      <c r="G429" s="57"/>
    </row>
    <row r="430" spans="2:7" ht="14.25" customHeight="1" x14ac:dyDescent="0.2">
      <c r="B430" s="77"/>
      <c r="C430" s="213" t="s">
        <v>278</v>
      </c>
      <c r="D430" s="213"/>
      <c r="E430" s="213"/>
      <c r="F430" s="213"/>
      <c r="G430" s="214"/>
    </row>
    <row r="431" spans="2:7" ht="14.25" customHeight="1" x14ac:dyDescent="0.3">
      <c r="B431" s="54"/>
      <c r="C431" s="209"/>
      <c r="D431" s="209"/>
      <c r="E431" s="209"/>
      <c r="F431" s="209"/>
      <c r="G431" s="210"/>
    </row>
    <row r="432" spans="2:7" ht="14.25" customHeight="1" x14ac:dyDescent="0.3">
      <c r="B432" s="54"/>
      <c r="C432" s="40" t="s">
        <v>277</v>
      </c>
      <c r="D432" s="39" t="s">
        <v>276</v>
      </c>
      <c r="E432" s="39">
        <v>5</v>
      </c>
      <c r="F432" s="38">
        <v>27.504675399901757</v>
      </c>
      <c r="G432" s="37">
        <f t="shared" ref="G432:G463" si="20">F432*(100-$G$5)/100</f>
        <v>27.504675399901757</v>
      </c>
    </row>
    <row r="433" spans="2:7" ht="14.25" customHeight="1" x14ac:dyDescent="0.3">
      <c r="B433" s="20" t="s">
        <v>275</v>
      </c>
      <c r="C433" s="40" t="s">
        <v>274</v>
      </c>
      <c r="D433" s="39" t="s">
        <v>273</v>
      </c>
      <c r="E433" s="39">
        <v>5</v>
      </c>
      <c r="F433" s="38">
        <v>27.504675399901757</v>
      </c>
      <c r="G433" s="37">
        <f t="shared" si="20"/>
        <v>27.504675399901757</v>
      </c>
    </row>
    <row r="434" spans="2:7" ht="14.25" customHeight="1" x14ac:dyDescent="0.3">
      <c r="B434" s="54"/>
      <c r="C434" s="40" t="s">
        <v>272</v>
      </c>
      <c r="D434" s="39" t="s">
        <v>271</v>
      </c>
      <c r="E434" s="39">
        <v>4</v>
      </c>
      <c r="F434" s="38">
        <v>27.504675399901757</v>
      </c>
      <c r="G434" s="37">
        <f t="shared" si="20"/>
        <v>27.504675399901757</v>
      </c>
    </row>
    <row r="435" spans="2:7" ht="14.25" customHeight="1" x14ac:dyDescent="0.3">
      <c r="B435" s="87"/>
      <c r="C435" s="40" t="s">
        <v>270</v>
      </c>
      <c r="D435" s="39" t="s">
        <v>269</v>
      </c>
      <c r="E435" s="39">
        <v>8</v>
      </c>
      <c r="F435" s="38">
        <v>37.361041916205217</v>
      </c>
      <c r="G435" s="37">
        <f t="shared" si="20"/>
        <v>37.361041916205217</v>
      </c>
    </row>
    <row r="436" spans="2:7" ht="14.25" customHeight="1" x14ac:dyDescent="0.3">
      <c r="B436" s="87"/>
      <c r="C436" s="40" t="s">
        <v>268</v>
      </c>
      <c r="D436" s="39" t="s">
        <v>267</v>
      </c>
      <c r="E436" s="39">
        <v>6</v>
      </c>
      <c r="F436" s="38">
        <v>37.361041916205217</v>
      </c>
      <c r="G436" s="37">
        <f t="shared" si="20"/>
        <v>37.361041916205217</v>
      </c>
    </row>
    <row r="437" spans="2:7" ht="14.25" customHeight="1" x14ac:dyDescent="0.3">
      <c r="B437" s="87"/>
      <c r="C437" s="40" t="s">
        <v>266</v>
      </c>
      <c r="D437" s="39" t="s">
        <v>265</v>
      </c>
      <c r="E437" s="39">
        <v>9</v>
      </c>
      <c r="F437" s="38">
        <v>37.361041916205217</v>
      </c>
      <c r="G437" s="37">
        <f t="shared" si="20"/>
        <v>37.361041916205217</v>
      </c>
    </row>
    <row r="438" spans="2:7" ht="14.25" customHeight="1" x14ac:dyDescent="0.3">
      <c r="B438" s="87"/>
      <c r="C438" s="40" t="s">
        <v>264</v>
      </c>
      <c r="D438" s="39" t="s">
        <v>211</v>
      </c>
      <c r="E438" s="39">
        <v>6</v>
      </c>
      <c r="F438" s="38">
        <v>58.911615959514954</v>
      </c>
      <c r="G438" s="37">
        <f t="shared" si="20"/>
        <v>58.911615959514954</v>
      </c>
    </row>
    <row r="439" spans="2:7" ht="14.25" customHeight="1" x14ac:dyDescent="0.3">
      <c r="B439" s="87"/>
      <c r="C439" s="40" t="s">
        <v>263</v>
      </c>
      <c r="D439" s="39" t="s">
        <v>209</v>
      </c>
      <c r="E439" s="39">
        <v>6</v>
      </c>
      <c r="F439" s="38">
        <v>38.544309416246747</v>
      </c>
      <c r="G439" s="37">
        <f t="shared" si="20"/>
        <v>38.544309416246747</v>
      </c>
    </row>
    <row r="440" spans="2:7" ht="14.25" customHeight="1" x14ac:dyDescent="0.3">
      <c r="B440" s="87"/>
      <c r="C440" s="40" t="s">
        <v>262</v>
      </c>
      <c r="D440" s="39" t="s">
        <v>207</v>
      </c>
      <c r="E440" s="39">
        <v>6</v>
      </c>
      <c r="F440" s="38">
        <v>58.911615959514954</v>
      </c>
      <c r="G440" s="37">
        <f t="shared" si="20"/>
        <v>58.911615959514954</v>
      </c>
    </row>
    <row r="441" spans="2:7" ht="14.25" customHeight="1" x14ac:dyDescent="0.3">
      <c r="B441" s="87"/>
      <c r="C441" s="40" t="s">
        <v>261</v>
      </c>
      <c r="D441" s="39" t="s">
        <v>205</v>
      </c>
      <c r="E441" s="39">
        <v>6</v>
      </c>
      <c r="F441" s="38">
        <v>81.922392449684494</v>
      </c>
      <c r="G441" s="37">
        <f t="shared" si="20"/>
        <v>81.922392449684509</v>
      </c>
    </row>
    <row r="442" spans="2:7" ht="14.25" customHeight="1" x14ac:dyDescent="0.3">
      <c r="B442" s="87"/>
      <c r="C442" s="40" t="s">
        <v>260</v>
      </c>
      <c r="D442" s="39" t="s">
        <v>203</v>
      </c>
      <c r="E442" s="39">
        <v>1</v>
      </c>
      <c r="F442" s="38">
        <v>74.394797077079787</v>
      </c>
      <c r="G442" s="37">
        <f t="shared" si="20"/>
        <v>74.394797077079787</v>
      </c>
    </row>
    <row r="443" spans="2:7" ht="14.25" customHeight="1" x14ac:dyDescent="0.3">
      <c r="B443" s="87"/>
      <c r="C443" s="40" t="s">
        <v>259</v>
      </c>
      <c r="D443" s="39" t="s">
        <v>201</v>
      </c>
      <c r="E443" s="39">
        <v>1</v>
      </c>
      <c r="F443" s="38">
        <v>81.922392449684494</v>
      </c>
      <c r="G443" s="37">
        <f t="shared" si="20"/>
        <v>81.922392449684509</v>
      </c>
    </row>
    <row r="444" spans="2:7" ht="14.25" customHeight="1" x14ac:dyDescent="0.3">
      <c r="B444" s="87"/>
      <c r="C444" s="40" t="s">
        <v>258</v>
      </c>
      <c r="D444" s="39" t="s">
        <v>199</v>
      </c>
      <c r="E444" s="39">
        <v>1</v>
      </c>
      <c r="F444" s="38">
        <v>56.733900241353417</v>
      </c>
      <c r="G444" s="37">
        <f t="shared" si="20"/>
        <v>56.733900241353425</v>
      </c>
    </row>
    <row r="445" spans="2:7" ht="14.25" customHeight="1" x14ac:dyDescent="0.3">
      <c r="B445" s="87"/>
      <c r="C445" s="40" t="s">
        <v>257</v>
      </c>
      <c r="D445" s="39" t="s">
        <v>197</v>
      </c>
      <c r="E445" s="39">
        <v>1</v>
      </c>
      <c r="F445" s="38">
        <v>116.45114513706687</v>
      </c>
      <c r="G445" s="37">
        <f t="shared" si="20"/>
        <v>116.45114513706687</v>
      </c>
    </row>
    <row r="446" spans="2:7" ht="14.25" customHeight="1" x14ac:dyDescent="0.3">
      <c r="B446" s="87"/>
      <c r="C446" s="40" t="s">
        <v>256</v>
      </c>
      <c r="D446" s="39" t="s">
        <v>195</v>
      </c>
      <c r="E446" s="39">
        <v>1</v>
      </c>
      <c r="F446" s="38">
        <v>116.45114513706687</v>
      </c>
      <c r="G446" s="37">
        <f t="shared" si="20"/>
        <v>116.45114513706687</v>
      </c>
    </row>
    <row r="447" spans="2:7" ht="14.25" customHeight="1" x14ac:dyDescent="0.3">
      <c r="B447" s="87"/>
      <c r="C447" s="40" t="s">
        <v>255</v>
      </c>
      <c r="D447" s="39" t="s">
        <v>193</v>
      </c>
      <c r="E447" s="39">
        <v>1</v>
      </c>
      <c r="F447" s="38">
        <v>105.21010388667224</v>
      </c>
      <c r="G447" s="37">
        <f t="shared" si="20"/>
        <v>105.21010388667224</v>
      </c>
    </row>
    <row r="448" spans="2:7" ht="14.25" customHeight="1" x14ac:dyDescent="0.3">
      <c r="B448" s="87"/>
      <c r="C448" s="40" t="s">
        <v>254</v>
      </c>
      <c r="D448" s="39" t="s">
        <v>191</v>
      </c>
      <c r="E448" s="39">
        <v>1</v>
      </c>
      <c r="F448" s="38">
        <v>105.21010388667224</v>
      </c>
      <c r="G448" s="37">
        <f t="shared" si="20"/>
        <v>105.21010388667224</v>
      </c>
    </row>
    <row r="449" spans="2:7" ht="14.25" customHeight="1" x14ac:dyDescent="0.3">
      <c r="B449" s="87"/>
      <c r="C449" s="40" t="s">
        <v>253</v>
      </c>
      <c r="D449" s="39" t="s">
        <v>189</v>
      </c>
      <c r="E449" s="39">
        <v>1</v>
      </c>
      <c r="F449" s="38">
        <v>165.16430769230769</v>
      </c>
      <c r="G449" s="37">
        <f t="shared" si="20"/>
        <v>165.16430769230772</v>
      </c>
    </row>
    <row r="450" spans="2:7" ht="14.25" customHeight="1" x14ac:dyDescent="0.3">
      <c r="B450" s="87"/>
      <c r="C450" s="40" t="s">
        <v>252</v>
      </c>
      <c r="D450" s="39" t="s">
        <v>187</v>
      </c>
      <c r="E450" s="39">
        <v>1</v>
      </c>
      <c r="F450" s="38">
        <v>165.16430769230769</v>
      </c>
      <c r="G450" s="37">
        <f t="shared" si="20"/>
        <v>165.16430769230772</v>
      </c>
    </row>
    <row r="451" spans="2:7" ht="14.25" customHeight="1" x14ac:dyDescent="0.3">
      <c r="B451" s="87"/>
      <c r="C451" s="40" t="s">
        <v>251</v>
      </c>
      <c r="D451" s="39" t="s">
        <v>185</v>
      </c>
      <c r="E451" s="39">
        <v>1</v>
      </c>
      <c r="F451" s="38">
        <v>189.12139277259675</v>
      </c>
      <c r="G451" s="37">
        <f t="shared" si="20"/>
        <v>189.12139277259675</v>
      </c>
    </row>
    <row r="452" spans="2:7" ht="14.25" customHeight="1" x14ac:dyDescent="0.3">
      <c r="B452" s="87"/>
      <c r="C452" s="40" t="s">
        <v>250</v>
      </c>
      <c r="D452" s="39" t="s">
        <v>183</v>
      </c>
      <c r="E452" s="39">
        <v>1</v>
      </c>
      <c r="F452" s="38">
        <v>189.12139277259675</v>
      </c>
      <c r="G452" s="37">
        <f t="shared" si="20"/>
        <v>189.12139277259675</v>
      </c>
    </row>
    <row r="453" spans="2:7" ht="14.25" customHeight="1" x14ac:dyDescent="0.3">
      <c r="B453" s="87"/>
      <c r="C453" s="40" t="s">
        <v>249</v>
      </c>
      <c r="D453" s="39" t="s">
        <v>181</v>
      </c>
      <c r="E453" s="39">
        <v>1</v>
      </c>
      <c r="F453" s="38">
        <v>189.12139277259675</v>
      </c>
      <c r="G453" s="37">
        <f t="shared" si="20"/>
        <v>189.12139277259675</v>
      </c>
    </row>
    <row r="454" spans="2:7" ht="14.25" customHeight="1" x14ac:dyDescent="0.3">
      <c r="B454" s="87"/>
      <c r="C454" s="40" t="s">
        <v>248</v>
      </c>
      <c r="D454" s="39" t="s">
        <v>179</v>
      </c>
      <c r="E454" s="39">
        <v>1</v>
      </c>
      <c r="F454" s="38">
        <v>208.08615384615385</v>
      </c>
      <c r="G454" s="37">
        <f t="shared" si="20"/>
        <v>208.08615384615388</v>
      </c>
    </row>
    <row r="455" spans="2:7" ht="14.25" customHeight="1" x14ac:dyDescent="0.3">
      <c r="B455" s="87"/>
      <c r="C455" s="40" t="s">
        <v>247</v>
      </c>
      <c r="D455" s="39" t="s">
        <v>177</v>
      </c>
      <c r="E455" s="39">
        <v>1</v>
      </c>
      <c r="F455" s="38">
        <v>214.47876923076927</v>
      </c>
      <c r="G455" s="37">
        <f t="shared" si="20"/>
        <v>214.47876923076927</v>
      </c>
    </row>
    <row r="456" spans="2:7" ht="14.25" customHeight="1" x14ac:dyDescent="0.3">
      <c r="B456" s="87"/>
      <c r="C456" s="40" t="s">
        <v>246</v>
      </c>
      <c r="D456" s="39" t="s">
        <v>175</v>
      </c>
      <c r="E456" s="39">
        <v>1</v>
      </c>
      <c r="F456" s="38">
        <v>210.4076198212164</v>
      </c>
      <c r="G456" s="37">
        <f t="shared" si="20"/>
        <v>210.4076198212164</v>
      </c>
    </row>
    <row r="457" spans="2:7" ht="14.25" customHeight="1" x14ac:dyDescent="0.3">
      <c r="B457" s="87"/>
      <c r="C457" s="40" t="s">
        <v>245</v>
      </c>
      <c r="D457" s="39" t="s">
        <v>173</v>
      </c>
      <c r="E457" s="39">
        <v>1</v>
      </c>
      <c r="F457" s="38">
        <v>210.4076198212164</v>
      </c>
      <c r="G457" s="37">
        <f t="shared" si="20"/>
        <v>210.4076198212164</v>
      </c>
    </row>
    <row r="458" spans="2:7" ht="14.25" customHeight="1" x14ac:dyDescent="0.3">
      <c r="B458" s="87"/>
      <c r="C458" s="40" t="s">
        <v>244</v>
      </c>
      <c r="D458" s="39" t="s">
        <v>171</v>
      </c>
      <c r="E458" s="39">
        <v>1</v>
      </c>
      <c r="F458" s="38">
        <v>220.79268032690015</v>
      </c>
      <c r="G458" s="37">
        <f t="shared" si="20"/>
        <v>220.79268032690015</v>
      </c>
    </row>
    <row r="459" spans="2:7" ht="14.25" customHeight="1" x14ac:dyDescent="0.3">
      <c r="B459" s="87"/>
      <c r="C459" s="40" t="s">
        <v>243</v>
      </c>
      <c r="D459" s="39" t="s">
        <v>169</v>
      </c>
      <c r="E459" s="39">
        <v>1</v>
      </c>
      <c r="F459" s="38">
        <v>220.79268032690015</v>
      </c>
      <c r="G459" s="37">
        <f t="shared" si="20"/>
        <v>220.79268032690015</v>
      </c>
    </row>
    <row r="460" spans="2:7" ht="14.25" customHeight="1" x14ac:dyDescent="0.3">
      <c r="B460" s="87"/>
      <c r="C460" s="40" t="s">
        <v>242</v>
      </c>
      <c r="D460" s="39" t="s">
        <v>167</v>
      </c>
      <c r="E460" s="39">
        <v>1</v>
      </c>
      <c r="F460" s="38">
        <v>331.11138461538462</v>
      </c>
      <c r="G460" s="37">
        <f t="shared" si="20"/>
        <v>331.11138461538462</v>
      </c>
    </row>
    <row r="461" spans="2:7" ht="14.25" customHeight="1" x14ac:dyDescent="0.3">
      <c r="B461" s="87"/>
      <c r="C461" s="40" t="s">
        <v>241</v>
      </c>
      <c r="D461" s="39" t="s">
        <v>165</v>
      </c>
      <c r="E461" s="39">
        <v>1</v>
      </c>
      <c r="F461" s="38">
        <v>331.11138461538462</v>
      </c>
      <c r="G461" s="37">
        <f t="shared" si="20"/>
        <v>331.11138461538462</v>
      </c>
    </row>
    <row r="462" spans="2:7" ht="14.25" customHeight="1" x14ac:dyDescent="0.3">
      <c r="B462" s="87"/>
      <c r="C462" s="40" t="s">
        <v>240</v>
      </c>
      <c r="D462" s="39" t="s">
        <v>163</v>
      </c>
      <c r="E462" s="39">
        <v>1</v>
      </c>
      <c r="F462" s="38">
        <v>331.11138461538462</v>
      </c>
      <c r="G462" s="37">
        <f t="shared" si="20"/>
        <v>331.11138461538462</v>
      </c>
    </row>
    <row r="463" spans="2:7" ht="14.25" customHeight="1" x14ac:dyDescent="0.3">
      <c r="B463" s="87"/>
      <c r="C463" s="40" t="s">
        <v>239</v>
      </c>
      <c r="D463" s="39" t="s">
        <v>161</v>
      </c>
      <c r="E463" s="39">
        <v>1</v>
      </c>
      <c r="F463" s="38">
        <v>270.51509123290094</v>
      </c>
      <c r="G463" s="37">
        <f t="shared" si="20"/>
        <v>270.51509123290094</v>
      </c>
    </row>
    <row r="464" spans="2:7" ht="14.25" customHeight="1" x14ac:dyDescent="0.3">
      <c r="B464" s="87"/>
      <c r="C464" s="40" t="s">
        <v>238</v>
      </c>
      <c r="D464" s="39" t="s">
        <v>159</v>
      </c>
      <c r="E464" s="39">
        <v>1</v>
      </c>
      <c r="F464" s="38">
        <v>270.51509123290094</v>
      </c>
      <c r="G464" s="37">
        <f t="shared" ref="G464:G495" si="21">F464*(100-$G$5)/100</f>
        <v>270.51509123290094</v>
      </c>
    </row>
    <row r="465" spans="2:7" ht="14.25" customHeight="1" x14ac:dyDescent="0.3">
      <c r="B465" s="87"/>
      <c r="C465" s="40" t="s">
        <v>237</v>
      </c>
      <c r="D465" s="39" t="s">
        <v>157</v>
      </c>
      <c r="E465" s="39">
        <v>1</v>
      </c>
      <c r="F465" s="38">
        <v>270.51509123290094</v>
      </c>
      <c r="G465" s="37">
        <f t="shared" si="21"/>
        <v>270.51509123290094</v>
      </c>
    </row>
    <row r="466" spans="2:7" ht="14.25" customHeight="1" x14ac:dyDescent="0.3">
      <c r="B466" s="87"/>
      <c r="C466" s="40" t="s">
        <v>236</v>
      </c>
      <c r="D466" s="39" t="s">
        <v>155</v>
      </c>
      <c r="E466" s="39">
        <v>1</v>
      </c>
      <c r="F466" s="38">
        <v>335.0252307692308</v>
      </c>
      <c r="G466" s="37">
        <f t="shared" si="21"/>
        <v>335.02523076923086</v>
      </c>
    </row>
    <row r="467" spans="2:7" ht="14.25" customHeight="1" x14ac:dyDescent="0.3">
      <c r="B467" s="87"/>
      <c r="C467" s="40" t="s">
        <v>235</v>
      </c>
      <c r="D467" s="39" t="s">
        <v>153</v>
      </c>
      <c r="E467" s="39">
        <v>1</v>
      </c>
      <c r="F467" s="38">
        <v>335.0252307692308</v>
      </c>
      <c r="G467" s="37">
        <f t="shared" si="21"/>
        <v>335.02523076923086</v>
      </c>
    </row>
    <row r="468" spans="2:7" ht="14.25" customHeight="1" x14ac:dyDescent="0.3">
      <c r="B468" s="87"/>
      <c r="C468" s="40" t="s">
        <v>234</v>
      </c>
      <c r="D468" s="39" t="s">
        <v>151</v>
      </c>
      <c r="E468" s="39">
        <v>1</v>
      </c>
      <c r="F468" s="38">
        <v>335.0252307692308</v>
      </c>
      <c r="G468" s="37">
        <f t="shared" si="21"/>
        <v>335.02523076923086</v>
      </c>
    </row>
    <row r="469" spans="2:7" ht="14.25" customHeight="1" x14ac:dyDescent="0.3">
      <c r="B469" s="87"/>
      <c r="C469" s="40" t="s">
        <v>233</v>
      </c>
      <c r="D469" s="39" t="s">
        <v>149</v>
      </c>
      <c r="E469" s="39">
        <v>1</v>
      </c>
      <c r="F469" s="38">
        <v>371.74740224709313</v>
      </c>
      <c r="G469" s="37">
        <f t="shared" si="21"/>
        <v>371.74740224709313</v>
      </c>
    </row>
    <row r="470" spans="2:7" ht="14.25" customHeight="1" x14ac:dyDescent="0.3">
      <c r="B470" s="87"/>
      <c r="C470" s="40" t="s">
        <v>232</v>
      </c>
      <c r="D470" s="39" t="s">
        <v>147</v>
      </c>
      <c r="E470" s="39">
        <v>1</v>
      </c>
      <c r="F470" s="38">
        <v>371.74740224709313</v>
      </c>
      <c r="G470" s="37">
        <f t="shared" si="21"/>
        <v>371.74740224709313</v>
      </c>
    </row>
    <row r="471" spans="2:7" ht="14.25" customHeight="1" x14ac:dyDescent="0.3">
      <c r="B471" s="87"/>
      <c r="C471" s="40" t="s">
        <v>231</v>
      </c>
      <c r="D471" s="39" t="s">
        <v>145</v>
      </c>
      <c r="E471" s="39">
        <v>1</v>
      </c>
      <c r="F471" s="38">
        <v>371.74740224709313</v>
      </c>
      <c r="G471" s="37">
        <f t="shared" si="21"/>
        <v>371.74740224709313</v>
      </c>
    </row>
    <row r="472" spans="2:7" ht="14.25" customHeight="1" x14ac:dyDescent="0.3">
      <c r="B472" s="87"/>
      <c r="C472" s="40" t="s">
        <v>230</v>
      </c>
      <c r="D472" s="39" t="s">
        <v>143</v>
      </c>
      <c r="E472" s="39">
        <v>1</v>
      </c>
      <c r="F472" s="38">
        <v>485.96923076923076</v>
      </c>
      <c r="G472" s="37">
        <f t="shared" si="21"/>
        <v>485.96923076923076</v>
      </c>
    </row>
    <row r="473" spans="2:7" ht="14.25" customHeight="1" x14ac:dyDescent="0.3">
      <c r="B473" s="63"/>
      <c r="C473" s="40" t="s">
        <v>229</v>
      </c>
      <c r="D473" s="39" t="s">
        <v>141</v>
      </c>
      <c r="E473" s="39">
        <v>1</v>
      </c>
      <c r="F473" s="38">
        <v>489.68738461538459</v>
      </c>
      <c r="G473" s="37">
        <f t="shared" si="21"/>
        <v>489.68738461538459</v>
      </c>
    </row>
    <row r="474" spans="2:7" ht="14.25" customHeight="1" x14ac:dyDescent="0.3">
      <c r="B474" s="63"/>
      <c r="C474" s="40" t="s">
        <v>228</v>
      </c>
      <c r="D474" s="39" t="s">
        <v>139</v>
      </c>
      <c r="E474" s="39">
        <v>1</v>
      </c>
      <c r="F474" s="38">
        <v>489.68738461538459</v>
      </c>
      <c r="G474" s="37">
        <f t="shared" si="21"/>
        <v>489.68738461538459</v>
      </c>
    </row>
    <row r="475" spans="2:7" ht="14.25" customHeight="1" x14ac:dyDescent="0.3">
      <c r="B475" s="63"/>
      <c r="C475" s="40" t="s">
        <v>227</v>
      </c>
      <c r="D475" s="39" t="s">
        <v>226</v>
      </c>
      <c r="E475" s="39">
        <v>1</v>
      </c>
      <c r="F475" s="38">
        <v>489.68738461538459</v>
      </c>
      <c r="G475" s="37">
        <f t="shared" si="21"/>
        <v>489.68738461538459</v>
      </c>
    </row>
    <row r="476" spans="2:7" ht="14.25" customHeight="1" x14ac:dyDescent="0.3">
      <c r="B476" s="63"/>
      <c r="C476" s="40" t="s">
        <v>225</v>
      </c>
      <c r="D476" s="39" t="s">
        <v>135</v>
      </c>
      <c r="E476" s="39">
        <v>1</v>
      </c>
      <c r="F476" s="38">
        <v>465.45211788868068</v>
      </c>
      <c r="G476" s="37">
        <f t="shared" si="21"/>
        <v>465.45211788868068</v>
      </c>
    </row>
    <row r="477" spans="2:7" ht="14.25" customHeight="1" x14ac:dyDescent="0.3">
      <c r="B477" s="63"/>
      <c r="C477" s="40" t="s">
        <v>224</v>
      </c>
      <c r="D477" s="39" t="s">
        <v>133</v>
      </c>
      <c r="E477" s="39">
        <v>1</v>
      </c>
      <c r="F477" s="38">
        <v>465.45211788868068</v>
      </c>
      <c r="G477" s="37">
        <f t="shared" si="21"/>
        <v>465.45211788868068</v>
      </c>
    </row>
    <row r="478" spans="2:7" ht="14.25" customHeight="1" x14ac:dyDescent="0.3">
      <c r="B478" s="63"/>
      <c r="C478" s="40" t="s">
        <v>223</v>
      </c>
      <c r="D478" s="39" t="s">
        <v>131</v>
      </c>
      <c r="E478" s="39">
        <v>1</v>
      </c>
      <c r="F478" s="38">
        <v>465.45211788868068</v>
      </c>
      <c r="G478" s="37">
        <f t="shared" si="21"/>
        <v>465.45211788868068</v>
      </c>
    </row>
    <row r="479" spans="2:7" ht="14.25" customHeight="1" x14ac:dyDescent="0.3">
      <c r="B479" s="63"/>
      <c r="C479" s="40" t="s">
        <v>222</v>
      </c>
      <c r="D479" s="39" t="s">
        <v>129</v>
      </c>
      <c r="E479" s="39">
        <v>1</v>
      </c>
      <c r="F479" s="38">
        <v>588.62698087213209</v>
      </c>
      <c r="G479" s="37">
        <f t="shared" si="21"/>
        <v>588.62698087213209</v>
      </c>
    </row>
    <row r="480" spans="2:7" ht="14.25" customHeight="1" x14ac:dyDescent="0.3">
      <c r="B480" s="63"/>
      <c r="C480" s="40" t="s">
        <v>221</v>
      </c>
      <c r="D480" s="39" t="s">
        <v>127</v>
      </c>
      <c r="E480" s="39">
        <v>1</v>
      </c>
      <c r="F480" s="38">
        <v>588.62698087213209</v>
      </c>
      <c r="G480" s="37">
        <f t="shared" si="21"/>
        <v>588.62698087213209</v>
      </c>
    </row>
    <row r="481" spans="2:7" ht="14.25" customHeight="1" x14ac:dyDescent="0.3">
      <c r="B481" s="63"/>
      <c r="C481" s="40" t="s">
        <v>220</v>
      </c>
      <c r="D481" s="39" t="s">
        <v>125</v>
      </c>
      <c r="E481" s="39">
        <v>1</v>
      </c>
      <c r="F481" s="38">
        <v>700.78388292353804</v>
      </c>
      <c r="G481" s="37">
        <f t="shared" si="21"/>
        <v>700.78388292353804</v>
      </c>
    </row>
    <row r="482" spans="2:7" ht="14.25" customHeight="1" x14ac:dyDescent="0.3">
      <c r="B482" s="63"/>
      <c r="C482" s="40" t="s">
        <v>219</v>
      </c>
      <c r="D482" s="39" t="s">
        <v>123</v>
      </c>
      <c r="E482" s="39">
        <v>1</v>
      </c>
      <c r="F482" s="38">
        <v>700.78388292353804</v>
      </c>
      <c r="G482" s="37">
        <f t="shared" si="21"/>
        <v>700.78388292353804</v>
      </c>
    </row>
    <row r="483" spans="2:7" ht="14.25" customHeight="1" x14ac:dyDescent="0.3">
      <c r="B483" s="63"/>
      <c r="C483" s="40" t="s">
        <v>218</v>
      </c>
      <c r="D483" s="39" t="s">
        <v>121</v>
      </c>
      <c r="E483" s="39">
        <v>1</v>
      </c>
      <c r="F483" s="38">
        <v>700.78388292353804</v>
      </c>
      <c r="G483" s="37">
        <f t="shared" si="21"/>
        <v>700.78388292353804</v>
      </c>
    </row>
    <row r="484" spans="2:7" ht="14.25" customHeight="1" x14ac:dyDescent="0.3">
      <c r="B484" s="63"/>
      <c r="C484" s="40" t="s">
        <v>217</v>
      </c>
      <c r="D484" s="39" t="s">
        <v>119</v>
      </c>
      <c r="E484" s="39">
        <v>1</v>
      </c>
      <c r="F484" s="65">
        <v>1030.5809230769232</v>
      </c>
      <c r="G484" s="64">
        <f t="shared" si="21"/>
        <v>1030.5809230769232</v>
      </c>
    </row>
    <row r="485" spans="2:7" ht="14.25" customHeight="1" x14ac:dyDescent="0.3">
      <c r="B485" s="63"/>
      <c r="C485" s="40" t="s">
        <v>216</v>
      </c>
      <c r="D485" s="39" t="s">
        <v>117</v>
      </c>
      <c r="E485" s="39">
        <v>1</v>
      </c>
      <c r="F485" s="65">
        <v>1030.5809230769232</v>
      </c>
      <c r="G485" s="64">
        <f t="shared" si="21"/>
        <v>1030.5809230769232</v>
      </c>
    </row>
    <row r="486" spans="2:7" ht="14.25" customHeight="1" x14ac:dyDescent="0.3">
      <c r="B486" s="63"/>
      <c r="C486" s="40" t="s">
        <v>215</v>
      </c>
      <c r="D486" s="39" t="s">
        <v>115</v>
      </c>
      <c r="E486" s="39">
        <v>1</v>
      </c>
      <c r="F486" s="65">
        <v>1254.842595841925</v>
      </c>
      <c r="G486" s="64">
        <f t="shared" si="21"/>
        <v>1254.842595841925</v>
      </c>
    </row>
    <row r="487" spans="2:7" ht="14.25" customHeight="1" x14ac:dyDescent="0.3">
      <c r="B487" s="87"/>
      <c r="C487" s="40" t="s">
        <v>214</v>
      </c>
      <c r="D487" s="39" t="s">
        <v>113</v>
      </c>
      <c r="E487" s="39">
        <v>1</v>
      </c>
      <c r="F487" s="65">
        <v>1254.842595841925</v>
      </c>
      <c r="G487" s="64">
        <f t="shared" si="21"/>
        <v>1254.842595841925</v>
      </c>
    </row>
    <row r="488" spans="2:7" ht="14.25" customHeight="1" x14ac:dyDescent="0.2">
      <c r="B488" s="87"/>
      <c r="C488" s="207" t="s">
        <v>213</v>
      </c>
      <c r="D488" s="207"/>
      <c r="E488" s="207"/>
      <c r="F488" s="207"/>
      <c r="G488" s="208"/>
    </row>
    <row r="489" spans="2:7" ht="14.25" customHeight="1" x14ac:dyDescent="0.2">
      <c r="B489" s="87"/>
      <c r="C489" s="209"/>
      <c r="D489" s="209"/>
      <c r="E489" s="209"/>
      <c r="F489" s="209"/>
      <c r="G489" s="210"/>
    </row>
    <row r="490" spans="2:7" ht="14.25" customHeight="1" x14ac:dyDescent="0.3">
      <c r="B490" s="54"/>
      <c r="C490" s="40" t="s">
        <v>212</v>
      </c>
      <c r="D490" s="39" t="s">
        <v>211</v>
      </c>
      <c r="E490" s="39">
        <v>6</v>
      </c>
      <c r="F490" s="65">
        <v>55.966035161539203</v>
      </c>
      <c r="G490" s="64">
        <f t="shared" ref="G490:G521" si="22">F490*(100-$G$5)/100</f>
        <v>55.966035161539203</v>
      </c>
    </row>
    <row r="491" spans="2:7" ht="14.25" customHeight="1" x14ac:dyDescent="0.3">
      <c r="B491" s="87"/>
      <c r="C491" s="40" t="s">
        <v>210</v>
      </c>
      <c r="D491" s="39" t="s">
        <v>209</v>
      </c>
      <c r="E491" s="39">
        <v>6</v>
      </c>
      <c r="F491" s="65">
        <v>36.617093945434405</v>
      </c>
      <c r="G491" s="64">
        <f t="shared" si="22"/>
        <v>36.617093945434405</v>
      </c>
    </row>
    <row r="492" spans="2:7" ht="14.25" customHeight="1" x14ac:dyDescent="0.3">
      <c r="B492" s="54"/>
      <c r="C492" s="40" t="s">
        <v>208</v>
      </c>
      <c r="D492" s="39" t="s">
        <v>207</v>
      </c>
      <c r="E492" s="39">
        <v>6</v>
      </c>
      <c r="F492" s="65">
        <v>55.966035161539203</v>
      </c>
      <c r="G492" s="64">
        <f t="shared" si="22"/>
        <v>55.966035161539203</v>
      </c>
    </row>
    <row r="493" spans="2:7" ht="14.25" customHeight="1" x14ac:dyDescent="0.3">
      <c r="B493" s="87"/>
      <c r="C493" s="40" t="s">
        <v>206</v>
      </c>
      <c r="D493" s="39" t="s">
        <v>205</v>
      </c>
      <c r="E493" s="39">
        <v>6</v>
      </c>
      <c r="F493" s="65">
        <v>77.826272827200256</v>
      </c>
      <c r="G493" s="64">
        <f t="shared" si="22"/>
        <v>77.826272827200256</v>
      </c>
    </row>
    <row r="494" spans="2:7" ht="14.25" customHeight="1" x14ac:dyDescent="0.3">
      <c r="B494" s="87"/>
      <c r="C494" s="40" t="s">
        <v>204</v>
      </c>
      <c r="D494" s="39" t="s">
        <v>203</v>
      </c>
      <c r="E494" s="39">
        <v>1</v>
      </c>
      <c r="F494" s="65">
        <v>70.675057223225807</v>
      </c>
      <c r="G494" s="64">
        <f t="shared" si="22"/>
        <v>70.675057223225807</v>
      </c>
    </row>
    <row r="495" spans="2:7" ht="14.25" customHeight="1" x14ac:dyDescent="0.3">
      <c r="B495" s="87"/>
      <c r="C495" s="40" t="s">
        <v>202</v>
      </c>
      <c r="D495" s="39" t="s">
        <v>201</v>
      </c>
      <c r="E495" s="39">
        <v>1</v>
      </c>
      <c r="F495" s="65">
        <v>77.826272827200256</v>
      </c>
      <c r="G495" s="64">
        <f t="shared" si="22"/>
        <v>77.826272827200256</v>
      </c>
    </row>
    <row r="496" spans="2:7" ht="14.25" customHeight="1" x14ac:dyDescent="0.3">
      <c r="B496" s="87"/>
      <c r="C496" s="40" t="s">
        <v>200</v>
      </c>
      <c r="D496" s="39" t="s">
        <v>199</v>
      </c>
      <c r="E496" s="39">
        <v>1</v>
      </c>
      <c r="F496" s="65">
        <v>53.897205229285753</v>
      </c>
      <c r="G496" s="64">
        <f t="shared" si="22"/>
        <v>53.897205229285753</v>
      </c>
    </row>
    <row r="497" spans="2:7" ht="14.25" customHeight="1" x14ac:dyDescent="0.3">
      <c r="B497" s="87"/>
      <c r="C497" s="40" t="s">
        <v>198</v>
      </c>
      <c r="D497" s="39" t="s">
        <v>197</v>
      </c>
      <c r="E497" s="39">
        <v>1</v>
      </c>
      <c r="F497" s="65">
        <v>110.62858788021352</v>
      </c>
      <c r="G497" s="64">
        <f t="shared" si="22"/>
        <v>110.6285878802135</v>
      </c>
    </row>
    <row r="498" spans="2:7" ht="14.25" customHeight="1" x14ac:dyDescent="0.3">
      <c r="B498" s="87"/>
      <c r="C498" s="40" t="s">
        <v>196</v>
      </c>
      <c r="D498" s="39" t="s">
        <v>195</v>
      </c>
      <c r="E498" s="39">
        <v>1</v>
      </c>
      <c r="F498" s="65">
        <v>110.62858788021352</v>
      </c>
      <c r="G498" s="64">
        <f t="shared" si="22"/>
        <v>110.6285878802135</v>
      </c>
    </row>
    <row r="499" spans="2:7" ht="14.25" customHeight="1" x14ac:dyDescent="0.3">
      <c r="B499" s="87"/>
      <c r="C499" s="40" t="s">
        <v>194</v>
      </c>
      <c r="D499" s="39" t="s">
        <v>193</v>
      </c>
      <c r="E499" s="39">
        <v>1</v>
      </c>
      <c r="F499" s="65">
        <v>99.949598692338625</v>
      </c>
      <c r="G499" s="64">
        <f t="shared" si="22"/>
        <v>99.949598692338625</v>
      </c>
    </row>
    <row r="500" spans="2:7" ht="14.25" customHeight="1" x14ac:dyDescent="0.3">
      <c r="B500" s="87"/>
      <c r="C500" s="40" t="s">
        <v>192</v>
      </c>
      <c r="D500" s="39" t="s">
        <v>191</v>
      </c>
      <c r="E500" s="39">
        <v>1</v>
      </c>
      <c r="F500" s="65">
        <v>99.949598692338625</v>
      </c>
      <c r="G500" s="64">
        <f t="shared" si="22"/>
        <v>99.949598692338625</v>
      </c>
    </row>
    <row r="501" spans="2:7" ht="14.25" customHeight="1" x14ac:dyDescent="0.3">
      <c r="B501" s="87"/>
      <c r="C501" s="40" t="s">
        <v>190</v>
      </c>
      <c r="D501" s="39" t="s">
        <v>189</v>
      </c>
      <c r="E501" s="39">
        <v>1</v>
      </c>
      <c r="F501" s="65">
        <v>156.90609230769229</v>
      </c>
      <c r="G501" s="64">
        <f t="shared" si="22"/>
        <v>156.90609230769229</v>
      </c>
    </row>
    <row r="502" spans="2:7" ht="14.25" customHeight="1" x14ac:dyDescent="0.3">
      <c r="B502" s="87"/>
      <c r="C502" s="40" t="s">
        <v>188</v>
      </c>
      <c r="D502" s="39" t="s">
        <v>187</v>
      </c>
      <c r="E502" s="39">
        <v>1</v>
      </c>
      <c r="F502" s="65">
        <v>156.90609230769229</v>
      </c>
      <c r="G502" s="64">
        <f t="shared" si="22"/>
        <v>156.90609230769229</v>
      </c>
    </row>
    <row r="503" spans="2:7" ht="14.25" customHeight="1" x14ac:dyDescent="0.3">
      <c r="B503" s="87"/>
      <c r="C503" s="40" t="s">
        <v>186</v>
      </c>
      <c r="D503" s="39" t="s">
        <v>185</v>
      </c>
      <c r="E503" s="39">
        <v>1</v>
      </c>
      <c r="F503" s="65">
        <v>179.66532313396692</v>
      </c>
      <c r="G503" s="64">
        <f t="shared" si="22"/>
        <v>179.66532313396692</v>
      </c>
    </row>
    <row r="504" spans="2:7" ht="14.25" customHeight="1" x14ac:dyDescent="0.3">
      <c r="B504" s="87"/>
      <c r="C504" s="40" t="s">
        <v>184</v>
      </c>
      <c r="D504" s="39" t="s">
        <v>183</v>
      </c>
      <c r="E504" s="39">
        <v>1</v>
      </c>
      <c r="F504" s="65">
        <v>179.66532313396692</v>
      </c>
      <c r="G504" s="64">
        <f t="shared" si="22"/>
        <v>179.66532313396692</v>
      </c>
    </row>
    <row r="505" spans="2:7" ht="14.25" customHeight="1" x14ac:dyDescent="0.3">
      <c r="B505" s="87"/>
      <c r="C505" s="40" t="s">
        <v>182</v>
      </c>
      <c r="D505" s="39" t="s">
        <v>181</v>
      </c>
      <c r="E505" s="39">
        <v>1</v>
      </c>
      <c r="F505" s="65">
        <v>179.66532313396692</v>
      </c>
      <c r="G505" s="64">
        <f t="shared" si="22"/>
        <v>179.66532313396692</v>
      </c>
    </row>
    <row r="506" spans="2:7" ht="14.25" customHeight="1" x14ac:dyDescent="0.3">
      <c r="B506" s="87"/>
      <c r="C506" s="40" t="s">
        <v>180</v>
      </c>
      <c r="D506" s="39" t="s">
        <v>179</v>
      </c>
      <c r="E506" s="39">
        <v>1</v>
      </c>
      <c r="F506" s="65">
        <v>197.68184615384612</v>
      </c>
      <c r="G506" s="64">
        <f t="shared" si="22"/>
        <v>197.68184615384612</v>
      </c>
    </row>
    <row r="507" spans="2:7" ht="14.25" customHeight="1" x14ac:dyDescent="0.3">
      <c r="B507" s="87"/>
      <c r="C507" s="40" t="s">
        <v>178</v>
      </c>
      <c r="D507" s="39" t="s">
        <v>177</v>
      </c>
      <c r="E507" s="39">
        <v>1</v>
      </c>
      <c r="F507" s="65">
        <v>203.75483076923078</v>
      </c>
      <c r="G507" s="64">
        <f t="shared" si="22"/>
        <v>203.75483076923081</v>
      </c>
    </row>
    <row r="508" spans="2:7" ht="14.25" customHeight="1" x14ac:dyDescent="0.3">
      <c r="B508" s="87"/>
      <c r="C508" s="40" t="s">
        <v>176</v>
      </c>
      <c r="D508" s="39" t="s">
        <v>175</v>
      </c>
      <c r="E508" s="39">
        <v>1</v>
      </c>
      <c r="F508" s="65">
        <v>199.88723883015558</v>
      </c>
      <c r="G508" s="64">
        <f t="shared" si="22"/>
        <v>199.88723883015558</v>
      </c>
    </row>
    <row r="509" spans="2:7" ht="14.25" customHeight="1" x14ac:dyDescent="0.3">
      <c r="B509" s="87"/>
      <c r="C509" s="40" t="s">
        <v>174</v>
      </c>
      <c r="D509" s="39" t="s">
        <v>173</v>
      </c>
      <c r="E509" s="39">
        <v>1</v>
      </c>
      <c r="F509" s="65">
        <v>199.88723883015558</v>
      </c>
      <c r="G509" s="64">
        <f t="shared" si="22"/>
        <v>199.88723883015558</v>
      </c>
    </row>
    <row r="510" spans="2:7" ht="14.25" customHeight="1" x14ac:dyDescent="0.3">
      <c r="B510" s="87"/>
      <c r="C510" s="40" t="s">
        <v>172</v>
      </c>
      <c r="D510" s="39" t="s">
        <v>171</v>
      </c>
      <c r="E510" s="39">
        <v>1</v>
      </c>
      <c r="F510" s="65">
        <v>209.75304631055516</v>
      </c>
      <c r="G510" s="64">
        <f t="shared" si="22"/>
        <v>209.75304631055513</v>
      </c>
    </row>
    <row r="511" spans="2:7" ht="14.25" customHeight="1" x14ac:dyDescent="0.3">
      <c r="B511" s="87"/>
      <c r="C511" s="40" t="s">
        <v>170</v>
      </c>
      <c r="D511" s="39" t="s">
        <v>169</v>
      </c>
      <c r="E511" s="39">
        <v>1</v>
      </c>
      <c r="F511" s="65">
        <v>209.75304631055516</v>
      </c>
      <c r="G511" s="64">
        <f t="shared" si="22"/>
        <v>209.75304631055513</v>
      </c>
    </row>
    <row r="512" spans="2:7" ht="14.25" customHeight="1" x14ac:dyDescent="0.3">
      <c r="B512" s="87"/>
      <c r="C512" s="40" t="s">
        <v>168</v>
      </c>
      <c r="D512" s="39" t="s">
        <v>167</v>
      </c>
      <c r="E512" s="39">
        <v>1</v>
      </c>
      <c r="F512" s="65">
        <v>314.55581538461536</v>
      </c>
      <c r="G512" s="64">
        <f t="shared" si="22"/>
        <v>314.55581538461536</v>
      </c>
    </row>
    <row r="513" spans="2:7" ht="14.25" customHeight="1" x14ac:dyDescent="0.3">
      <c r="B513" s="87"/>
      <c r="C513" s="40" t="s">
        <v>166</v>
      </c>
      <c r="D513" s="39" t="s">
        <v>165</v>
      </c>
      <c r="E513" s="39">
        <v>1</v>
      </c>
      <c r="F513" s="65">
        <v>314.55581538461536</v>
      </c>
      <c r="G513" s="64">
        <f t="shared" si="22"/>
        <v>314.55581538461536</v>
      </c>
    </row>
    <row r="514" spans="2:7" ht="14.25" customHeight="1" x14ac:dyDescent="0.3">
      <c r="B514" s="87"/>
      <c r="C514" s="40" t="s">
        <v>164</v>
      </c>
      <c r="D514" s="39" t="s">
        <v>163</v>
      </c>
      <c r="E514" s="39">
        <v>1</v>
      </c>
      <c r="F514" s="65">
        <v>314.55581538461536</v>
      </c>
      <c r="G514" s="64">
        <f t="shared" si="22"/>
        <v>314.55581538461536</v>
      </c>
    </row>
    <row r="515" spans="2:7" ht="14.25" customHeight="1" x14ac:dyDescent="0.3">
      <c r="B515" s="87"/>
      <c r="C515" s="40" t="s">
        <v>162</v>
      </c>
      <c r="D515" s="39" t="s">
        <v>161</v>
      </c>
      <c r="E515" s="39">
        <v>1</v>
      </c>
      <c r="F515" s="65">
        <v>256.9893366712559</v>
      </c>
      <c r="G515" s="64">
        <f t="shared" si="22"/>
        <v>256.9893366712559</v>
      </c>
    </row>
    <row r="516" spans="2:7" ht="14.25" customHeight="1" x14ac:dyDescent="0.3">
      <c r="B516" s="87"/>
      <c r="C516" s="40" t="s">
        <v>160</v>
      </c>
      <c r="D516" s="39" t="s">
        <v>159</v>
      </c>
      <c r="E516" s="39">
        <v>1</v>
      </c>
      <c r="F516" s="65">
        <v>256.9893366712559</v>
      </c>
      <c r="G516" s="64">
        <f t="shared" si="22"/>
        <v>256.9893366712559</v>
      </c>
    </row>
    <row r="517" spans="2:7" ht="14.25" customHeight="1" x14ac:dyDescent="0.3">
      <c r="B517" s="87"/>
      <c r="C517" s="40" t="s">
        <v>158</v>
      </c>
      <c r="D517" s="39" t="s">
        <v>157</v>
      </c>
      <c r="E517" s="39">
        <v>1</v>
      </c>
      <c r="F517" s="65">
        <v>256.9893366712559</v>
      </c>
      <c r="G517" s="64">
        <f t="shared" si="22"/>
        <v>256.9893366712559</v>
      </c>
    </row>
    <row r="518" spans="2:7" ht="14.25" customHeight="1" x14ac:dyDescent="0.3">
      <c r="B518" s="87"/>
      <c r="C518" s="40" t="s">
        <v>156</v>
      </c>
      <c r="D518" s="39" t="s">
        <v>155</v>
      </c>
      <c r="E518" s="39">
        <v>1</v>
      </c>
      <c r="F518" s="65">
        <v>318.27396923076924</v>
      </c>
      <c r="G518" s="64">
        <f t="shared" si="22"/>
        <v>318.27396923076924</v>
      </c>
    </row>
    <row r="519" spans="2:7" ht="14.25" customHeight="1" x14ac:dyDescent="0.3">
      <c r="B519" s="87"/>
      <c r="C519" s="40" t="s">
        <v>154</v>
      </c>
      <c r="D519" s="39" t="s">
        <v>153</v>
      </c>
      <c r="E519" s="39">
        <v>1</v>
      </c>
      <c r="F519" s="65">
        <v>318.27396923076924</v>
      </c>
      <c r="G519" s="64">
        <f t="shared" si="22"/>
        <v>318.27396923076924</v>
      </c>
    </row>
    <row r="520" spans="2:7" ht="14.25" customHeight="1" x14ac:dyDescent="0.3">
      <c r="B520" s="87"/>
      <c r="C520" s="40" t="s">
        <v>152</v>
      </c>
      <c r="D520" s="39" t="s">
        <v>151</v>
      </c>
      <c r="E520" s="39">
        <v>1</v>
      </c>
      <c r="F520" s="65">
        <v>318.27396923076924</v>
      </c>
      <c r="G520" s="64">
        <f t="shared" si="22"/>
        <v>318.27396923076924</v>
      </c>
    </row>
    <row r="521" spans="2:7" ht="14.25" customHeight="1" x14ac:dyDescent="0.3">
      <c r="B521" s="87"/>
      <c r="C521" s="40" t="s">
        <v>150</v>
      </c>
      <c r="D521" s="39" t="s">
        <v>149</v>
      </c>
      <c r="E521" s="39">
        <v>1</v>
      </c>
      <c r="F521" s="65">
        <v>353.16003213473846</v>
      </c>
      <c r="G521" s="64">
        <f t="shared" si="22"/>
        <v>353.16003213473846</v>
      </c>
    </row>
    <row r="522" spans="2:7" ht="14.25" customHeight="1" x14ac:dyDescent="0.3">
      <c r="B522" s="87"/>
      <c r="C522" s="40" t="s">
        <v>148</v>
      </c>
      <c r="D522" s="39" t="s">
        <v>147</v>
      </c>
      <c r="E522" s="39">
        <v>1</v>
      </c>
      <c r="F522" s="65">
        <v>353.16003213473846</v>
      </c>
      <c r="G522" s="64">
        <f t="shared" ref="G522:G553" si="23">F522*(100-$G$5)/100</f>
        <v>353.16003213473846</v>
      </c>
    </row>
    <row r="523" spans="2:7" ht="14.25" customHeight="1" x14ac:dyDescent="0.3">
      <c r="B523" s="87"/>
      <c r="C523" s="40" t="s">
        <v>146</v>
      </c>
      <c r="D523" s="39" t="s">
        <v>145</v>
      </c>
      <c r="E523" s="39">
        <v>1</v>
      </c>
      <c r="F523" s="65">
        <v>353.16003213473846</v>
      </c>
      <c r="G523" s="64">
        <f t="shared" si="23"/>
        <v>353.16003213473846</v>
      </c>
    </row>
    <row r="524" spans="2:7" ht="14.25" customHeight="1" x14ac:dyDescent="0.3">
      <c r="B524" s="87"/>
      <c r="C524" s="40" t="s">
        <v>144</v>
      </c>
      <c r="D524" s="39" t="s">
        <v>143</v>
      </c>
      <c r="E524" s="39">
        <v>1</v>
      </c>
      <c r="F524" s="65">
        <v>461.67076923076922</v>
      </c>
      <c r="G524" s="64">
        <f t="shared" si="23"/>
        <v>461.67076923076922</v>
      </c>
    </row>
    <row r="525" spans="2:7" ht="14.25" customHeight="1" x14ac:dyDescent="0.3">
      <c r="B525" s="63"/>
      <c r="C525" s="40" t="s">
        <v>142</v>
      </c>
      <c r="D525" s="39" t="s">
        <v>141</v>
      </c>
      <c r="E525" s="39">
        <v>1</v>
      </c>
      <c r="F525" s="65">
        <v>465.20301538461536</v>
      </c>
      <c r="G525" s="64">
        <f t="shared" si="23"/>
        <v>465.20301538461536</v>
      </c>
    </row>
    <row r="526" spans="2:7" ht="14.25" customHeight="1" x14ac:dyDescent="0.3">
      <c r="B526" s="63"/>
      <c r="C526" s="40" t="s">
        <v>140</v>
      </c>
      <c r="D526" s="39" t="s">
        <v>139</v>
      </c>
      <c r="E526" s="39">
        <v>1</v>
      </c>
      <c r="F526" s="65">
        <v>465.20301538461536</v>
      </c>
      <c r="G526" s="64">
        <f t="shared" si="23"/>
        <v>465.20301538461536</v>
      </c>
    </row>
    <row r="527" spans="2:7" ht="14.25" customHeight="1" x14ac:dyDescent="0.3">
      <c r="B527" s="63"/>
      <c r="C527" s="40" t="s">
        <v>138</v>
      </c>
      <c r="D527" s="39" t="s">
        <v>137</v>
      </c>
      <c r="E527" s="39">
        <v>1</v>
      </c>
      <c r="F527" s="65">
        <v>465.20301538461536</v>
      </c>
      <c r="G527" s="64">
        <f t="shared" si="23"/>
        <v>465.20301538461536</v>
      </c>
    </row>
    <row r="528" spans="2:7" ht="14.25" customHeight="1" x14ac:dyDescent="0.3">
      <c r="B528" s="63"/>
      <c r="C528" s="40" t="s">
        <v>136</v>
      </c>
      <c r="D528" s="39" t="s">
        <v>135</v>
      </c>
      <c r="E528" s="39">
        <v>1</v>
      </c>
      <c r="F528" s="65">
        <v>442.17951199424664</v>
      </c>
      <c r="G528" s="64">
        <f t="shared" si="23"/>
        <v>442.17951199424664</v>
      </c>
    </row>
    <row r="529" spans="2:7" ht="14.25" customHeight="1" x14ac:dyDescent="0.3">
      <c r="B529" s="63"/>
      <c r="C529" s="40" t="s">
        <v>134</v>
      </c>
      <c r="D529" s="39" t="s">
        <v>133</v>
      </c>
      <c r="E529" s="39">
        <v>1</v>
      </c>
      <c r="F529" s="65">
        <v>442.17951199424664</v>
      </c>
      <c r="G529" s="64">
        <f t="shared" si="23"/>
        <v>442.17951199424664</v>
      </c>
    </row>
    <row r="530" spans="2:7" ht="14.25" customHeight="1" x14ac:dyDescent="0.3">
      <c r="B530" s="63"/>
      <c r="C530" s="40" t="s">
        <v>132</v>
      </c>
      <c r="D530" s="39" t="s">
        <v>131</v>
      </c>
      <c r="E530" s="39">
        <v>1</v>
      </c>
      <c r="F530" s="65">
        <v>442.17951199424664</v>
      </c>
      <c r="G530" s="64">
        <f t="shared" si="23"/>
        <v>442.17951199424664</v>
      </c>
    </row>
    <row r="531" spans="2:7" ht="14.25" customHeight="1" x14ac:dyDescent="0.3">
      <c r="B531" s="63"/>
      <c r="C531" s="40" t="s">
        <v>130</v>
      </c>
      <c r="D531" s="39" t="s">
        <v>129</v>
      </c>
      <c r="E531" s="39">
        <v>1</v>
      </c>
      <c r="F531" s="65">
        <v>559.19563182852539</v>
      </c>
      <c r="G531" s="64">
        <f t="shared" si="23"/>
        <v>559.19563182852539</v>
      </c>
    </row>
    <row r="532" spans="2:7" ht="14.25" customHeight="1" x14ac:dyDescent="0.3">
      <c r="B532" s="63"/>
      <c r="C532" s="40" t="s">
        <v>128</v>
      </c>
      <c r="D532" s="39" t="s">
        <v>127</v>
      </c>
      <c r="E532" s="39">
        <v>1</v>
      </c>
      <c r="F532" s="65">
        <v>559.19563182852539</v>
      </c>
      <c r="G532" s="64">
        <f t="shared" si="23"/>
        <v>559.19563182852539</v>
      </c>
    </row>
    <row r="533" spans="2:7" ht="14.25" customHeight="1" x14ac:dyDescent="0.3">
      <c r="B533" s="63"/>
      <c r="C533" s="40" t="s">
        <v>126</v>
      </c>
      <c r="D533" s="39" t="s">
        <v>125</v>
      </c>
      <c r="E533" s="39">
        <v>1</v>
      </c>
      <c r="F533" s="65">
        <v>665.74468877736115</v>
      </c>
      <c r="G533" s="64">
        <f t="shared" si="23"/>
        <v>665.74468877736115</v>
      </c>
    </row>
    <row r="534" spans="2:7" ht="14.25" customHeight="1" x14ac:dyDescent="0.3">
      <c r="B534" s="63"/>
      <c r="C534" s="40" t="s">
        <v>124</v>
      </c>
      <c r="D534" s="39" t="s">
        <v>123</v>
      </c>
      <c r="E534" s="39">
        <v>1</v>
      </c>
      <c r="F534" s="65">
        <v>665.74468877736115</v>
      </c>
      <c r="G534" s="64">
        <f t="shared" si="23"/>
        <v>665.74468877736115</v>
      </c>
    </row>
    <row r="535" spans="2:7" ht="14.25" customHeight="1" x14ac:dyDescent="0.3">
      <c r="B535" s="63"/>
      <c r="C535" s="40" t="s">
        <v>122</v>
      </c>
      <c r="D535" s="39" t="s">
        <v>121</v>
      </c>
      <c r="E535" s="39">
        <v>1</v>
      </c>
      <c r="F535" s="65">
        <v>665.74468877736115</v>
      </c>
      <c r="G535" s="64">
        <f t="shared" si="23"/>
        <v>665.74468877736115</v>
      </c>
    </row>
    <row r="536" spans="2:7" ht="14.25" customHeight="1" x14ac:dyDescent="0.3">
      <c r="B536" s="63"/>
      <c r="C536" s="40" t="s">
        <v>120</v>
      </c>
      <c r="D536" s="39" t="s">
        <v>119</v>
      </c>
      <c r="E536" s="39">
        <v>1</v>
      </c>
      <c r="F536" s="65">
        <v>979.05187692307697</v>
      </c>
      <c r="G536" s="64">
        <f t="shared" si="23"/>
        <v>979.05187692307697</v>
      </c>
    </row>
    <row r="537" spans="2:7" ht="14.25" customHeight="1" x14ac:dyDescent="0.3">
      <c r="B537" s="63"/>
      <c r="C537" s="40" t="s">
        <v>118</v>
      </c>
      <c r="D537" s="39" t="s">
        <v>117</v>
      </c>
      <c r="E537" s="39">
        <v>1</v>
      </c>
      <c r="F537" s="65">
        <v>979.05187692307697</v>
      </c>
      <c r="G537" s="64">
        <f t="shared" si="23"/>
        <v>979.05187692307697</v>
      </c>
    </row>
    <row r="538" spans="2:7" ht="14.25" customHeight="1" x14ac:dyDescent="0.3">
      <c r="B538" s="63"/>
      <c r="C538" s="40" t="s">
        <v>116</v>
      </c>
      <c r="D538" s="39" t="s">
        <v>115</v>
      </c>
      <c r="E538" s="39">
        <v>1</v>
      </c>
      <c r="F538" s="65">
        <v>1192.1004660498288</v>
      </c>
      <c r="G538" s="64">
        <f t="shared" si="23"/>
        <v>1192.1004660498288</v>
      </c>
    </row>
    <row r="539" spans="2:7" ht="14.25" customHeight="1" x14ac:dyDescent="0.3">
      <c r="B539" s="87"/>
      <c r="C539" s="40" t="s">
        <v>114</v>
      </c>
      <c r="D539" s="39" t="s">
        <v>113</v>
      </c>
      <c r="E539" s="39">
        <v>1</v>
      </c>
      <c r="F539" s="65">
        <v>1192.1004660498288</v>
      </c>
      <c r="G539" s="64">
        <f t="shared" si="23"/>
        <v>1192.1004660498288</v>
      </c>
    </row>
    <row r="540" spans="2:7" ht="14.25" customHeight="1" x14ac:dyDescent="0.2">
      <c r="B540" s="87"/>
      <c r="C540" s="86"/>
      <c r="D540" s="85"/>
      <c r="E540" s="85"/>
      <c r="F540" s="84"/>
      <c r="G540" s="83"/>
    </row>
    <row r="541" spans="2:7" ht="14.25" customHeight="1" thickBot="1" x14ac:dyDescent="0.25">
      <c r="B541" s="82"/>
      <c r="C541" s="81"/>
      <c r="D541" s="80"/>
      <c r="E541" s="80"/>
      <c r="F541" s="79"/>
      <c r="G541" s="78"/>
    </row>
    <row r="542" spans="2:7" ht="14.25" customHeight="1" thickBot="1" x14ac:dyDescent="0.25">
      <c r="C542" s="59"/>
      <c r="E542" s="3"/>
      <c r="F542" s="58"/>
      <c r="G542" s="57"/>
    </row>
    <row r="543" spans="2:7" ht="14.25" customHeight="1" x14ac:dyDescent="0.3">
      <c r="B543" s="77"/>
      <c r="C543" s="44"/>
      <c r="D543" s="43"/>
      <c r="E543" s="43"/>
      <c r="F543" s="42"/>
      <c r="G543" s="55"/>
    </row>
    <row r="544" spans="2:7" ht="14.25" customHeight="1" x14ac:dyDescent="0.3">
      <c r="B544" s="70"/>
      <c r="C544" s="211"/>
      <c r="D544" s="211"/>
      <c r="E544" s="211"/>
      <c r="F544" s="211"/>
      <c r="G544" s="212"/>
    </row>
    <row r="545" spans="2:7" ht="14.25" customHeight="1" x14ac:dyDescent="0.3">
      <c r="B545" s="21" t="s">
        <v>111</v>
      </c>
      <c r="C545" s="40">
        <v>16962520</v>
      </c>
      <c r="D545" s="39" t="s">
        <v>69</v>
      </c>
      <c r="E545" s="39">
        <v>1</v>
      </c>
      <c r="F545" s="38">
        <v>24.533918697669801</v>
      </c>
      <c r="G545" s="37">
        <f t="shared" ref="G545:G553" si="24">F545*(100-$G$5)/100</f>
        <v>24.533918697669801</v>
      </c>
    </row>
    <row r="546" spans="2:7" ht="14.25" customHeight="1" x14ac:dyDescent="0.3">
      <c r="B546" s="21" t="s">
        <v>112</v>
      </c>
      <c r="C546" s="40">
        <v>16962525</v>
      </c>
      <c r="D546" s="39" t="s">
        <v>19</v>
      </c>
      <c r="E546" s="39">
        <v>1</v>
      </c>
      <c r="F546" s="38">
        <v>28.901938086121021</v>
      </c>
      <c r="G546" s="37">
        <f t="shared" si="24"/>
        <v>28.901938086121021</v>
      </c>
    </row>
    <row r="547" spans="2:7" ht="14.25" customHeight="1" x14ac:dyDescent="0.3">
      <c r="B547" s="70"/>
      <c r="C547" s="40">
        <v>16962532</v>
      </c>
      <c r="D547" s="39" t="s">
        <v>16</v>
      </c>
      <c r="E547" s="39">
        <v>1</v>
      </c>
      <c r="F547" s="38">
        <v>32.539856251142353</v>
      </c>
      <c r="G547" s="37">
        <f t="shared" si="24"/>
        <v>32.539856251142353</v>
      </c>
    </row>
    <row r="548" spans="2:7" ht="14.25" customHeight="1" x14ac:dyDescent="0.3">
      <c r="B548" s="70"/>
      <c r="C548" s="40">
        <v>16962540</v>
      </c>
      <c r="D548" s="39" t="s">
        <v>14</v>
      </c>
      <c r="E548" s="39">
        <v>1</v>
      </c>
      <c r="F548" s="38">
        <v>50.981206118811023</v>
      </c>
      <c r="G548" s="37">
        <f t="shared" si="24"/>
        <v>50.981206118811023</v>
      </c>
    </row>
    <row r="549" spans="2:7" ht="14.25" customHeight="1" x14ac:dyDescent="0.3">
      <c r="B549" s="70"/>
      <c r="C549" s="40">
        <v>16962550</v>
      </c>
      <c r="D549" s="39" t="s">
        <v>12</v>
      </c>
      <c r="E549" s="39">
        <v>1</v>
      </c>
      <c r="F549" s="38">
        <v>68.579163193896918</v>
      </c>
      <c r="G549" s="37">
        <f t="shared" si="24"/>
        <v>68.579163193896918</v>
      </c>
    </row>
    <row r="550" spans="2:7" ht="14.25" customHeight="1" x14ac:dyDescent="0.3">
      <c r="B550" s="70"/>
      <c r="C550" s="40">
        <v>16962563</v>
      </c>
      <c r="D550" s="39" t="s">
        <v>10</v>
      </c>
      <c r="E550" s="39">
        <v>1</v>
      </c>
      <c r="F550" s="38">
        <v>81.595105694353833</v>
      </c>
      <c r="G550" s="37">
        <f t="shared" si="24"/>
        <v>81.595105694353833</v>
      </c>
    </row>
    <row r="551" spans="2:7" ht="14.25" customHeight="1" x14ac:dyDescent="0.3">
      <c r="B551" s="70"/>
      <c r="C551" s="40">
        <v>16962575</v>
      </c>
      <c r="D551" s="39" t="s">
        <v>28</v>
      </c>
      <c r="E551" s="39">
        <v>1</v>
      </c>
      <c r="F551" s="38">
        <v>179.98253952759507</v>
      </c>
      <c r="G551" s="37">
        <f t="shared" si="24"/>
        <v>179.98253952759507</v>
      </c>
    </row>
    <row r="552" spans="2:7" ht="14.25" customHeight="1" x14ac:dyDescent="0.3">
      <c r="B552" s="70"/>
      <c r="C552" s="40">
        <v>16962590</v>
      </c>
      <c r="D552" s="39" t="s">
        <v>26</v>
      </c>
      <c r="E552" s="39">
        <v>1</v>
      </c>
      <c r="F552" s="38">
        <v>222.11441530035074</v>
      </c>
      <c r="G552" s="37">
        <f t="shared" si="24"/>
        <v>222.11441530035074</v>
      </c>
    </row>
    <row r="553" spans="2:7" ht="14.25" customHeight="1" x14ac:dyDescent="0.3">
      <c r="B553" s="70"/>
      <c r="C553" s="40">
        <v>16962511</v>
      </c>
      <c r="D553" s="39" t="s">
        <v>24</v>
      </c>
      <c r="E553" s="39">
        <v>1</v>
      </c>
      <c r="F553" s="38">
        <v>329.565174665825</v>
      </c>
      <c r="G553" s="37">
        <f t="shared" si="24"/>
        <v>329.56517466582505</v>
      </c>
    </row>
    <row r="554" spans="2:7" ht="14.25" customHeight="1" x14ac:dyDescent="0.3">
      <c r="B554" s="70"/>
      <c r="C554" s="35"/>
      <c r="D554" s="34"/>
      <c r="E554" s="34"/>
      <c r="F554" s="33"/>
      <c r="G554" s="52"/>
    </row>
    <row r="555" spans="2:7" ht="14.25" customHeight="1" thickBot="1" x14ac:dyDescent="0.35">
      <c r="B555" s="69"/>
      <c r="C555" s="28"/>
      <c r="D555" s="29"/>
      <c r="E555" s="29"/>
      <c r="F555" s="51"/>
      <c r="G555" s="61"/>
    </row>
    <row r="556" spans="2:7" ht="14.25" customHeight="1" thickBot="1" x14ac:dyDescent="0.25">
      <c r="B556" s="68"/>
      <c r="C556" s="59"/>
      <c r="E556" s="3"/>
      <c r="F556" s="58"/>
      <c r="G556" s="57"/>
    </row>
    <row r="557" spans="2:7" ht="14.25" customHeight="1" x14ac:dyDescent="0.3">
      <c r="B557" s="66"/>
      <c r="C557" s="44"/>
      <c r="D557" s="44"/>
      <c r="E557" s="44"/>
      <c r="F557" s="44"/>
      <c r="G557" s="41"/>
    </row>
    <row r="558" spans="2:7" ht="14.25" customHeight="1" x14ac:dyDescent="0.3">
      <c r="B558" s="70"/>
      <c r="C558" s="35"/>
      <c r="D558" s="35"/>
      <c r="E558" s="74"/>
      <c r="F558" s="73"/>
      <c r="G558" s="32"/>
    </row>
    <row r="559" spans="2:7" ht="14.25" customHeight="1" x14ac:dyDescent="0.3">
      <c r="B559" s="21" t="s">
        <v>111</v>
      </c>
      <c r="C559" s="40" t="s">
        <v>110</v>
      </c>
      <c r="D559" s="39" t="s">
        <v>69</v>
      </c>
      <c r="E559" s="39">
        <v>1</v>
      </c>
      <c r="F559" s="38">
        <v>27.441735639261246</v>
      </c>
      <c r="G559" s="37">
        <f t="shared" ref="G559:G567" si="25">F559*(100-$G$5)/100</f>
        <v>27.441735639261246</v>
      </c>
    </row>
    <row r="560" spans="2:7" ht="14.25" customHeight="1" x14ac:dyDescent="0.3">
      <c r="B560" s="21" t="s">
        <v>109</v>
      </c>
      <c r="C560" s="40" t="s">
        <v>108</v>
      </c>
      <c r="D560" s="39" t="s">
        <v>19</v>
      </c>
      <c r="E560" s="39">
        <v>1</v>
      </c>
      <c r="F560" s="38">
        <v>31.671287554303348</v>
      </c>
      <c r="G560" s="37">
        <f t="shared" si="25"/>
        <v>31.671287554303348</v>
      </c>
    </row>
    <row r="561" spans="2:8" ht="14.25" customHeight="1" x14ac:dyDescent="0.3">
      <c r="B561" s="70"/>
      <c r="C561" s="40" t="s">
        <v>107</v>
      </c>
      <c r="D561" s="39" t="s">
        <v>16</v>
      </c>
      <c r="E561" s="39">
        <v>1</v>
      </c>
      <c r="F561" s="38">
        <v>35.649080426783414</v>
      </c>
      <c r="G561" s="37">
        <f t="shared" si="25"/>
        <v>35.649080426783414</v>
      </c>
    </row>
    <row r="562" spans="2:8" ht="14.25" customHeight="1" x14ac:dyDescent="0.3">
      <c r="B562" s="70"/>
      <c r="C562" s="40" t="s">
        <v>106</v>
      </c>
      <c r="D562" s="39" t="s">
        <v>14</v>
      </c>
      <c r="E562" s="39">
        <v>1</v>
      </c>
      <c r="F562" s="38">
        <v>50.981206118811023</v>
      </c>
      <c r="G562" s="37">
        <f t="shared" si="25"/>
        <v>50.981206118811023</v>
      </c>
    </row>
    <row r="563" spans="2:8" ht="14.25" customHeight="1" x14ac:dyDescent="0.3">
      <c r="B563" s="70"/>
      <c r="C563" s="40" t="s">
        <v>105</v>
      </c>
      <c r="D563" s="39" t="s">
        <v>12</v>
      </c>
      <c r="E563" s="39">
        <v>1</v>
      </c>
      <c r="F563" s="38">
        <v>68.579163193896918</v>
      </c>
      <c r="G563" s="37">
        <f t="shared" si="25"/>
        <v>68.579163193896918</v>
      </c>
    </row>
    <row r="564" spans="2:8" ht="14.25" customHeight="1" x14ac:dyDescent="0.3">
      <c r="B564" s="70"/>
      <c r="C564" s="40" t="s">
        <v>104</v>
      </c>
      <c r="D564" s="39" t="s">
        <v>10</v>
      </c>
      <c r="E564" s="39">
        <v>1</v>
      </c>
      <c r="F564" s="38">
        <v>81.595105694353833</v>
      </c>
      <c r="G564" s="37">
        <f t="shared" si="25"/>
        <v>81.595105694353833</v>
      </c>
    </row>
    <row r="565" spans="2:8" ht="14.25" customHeight="1" x14ac:dyDescent="0.3">
      <c r="B565" s="70"/>
      <c r="C565" s="40" t="s">
        <v>103</v>
      </c>
      <c r="D565" s="39" t="s">
        <v>28</v>
      </c>
      <c r="E565" s="39">
        <v>1</v>
      </c>
      <c r="F565" s="38">
        <v>179.98253952759507</v>
      </c>
      <c r="G565" s="37">
        <f t="shared" si="25"/>
        <v>179.98253952759507</v>
      </c>
    </row>
    <row r="566" spans="2:8" ht="14.25" customHeight="1" x14ac:dyDescent="0.3">
      <c r="B566" s="70"/>
      <c r="C566" s="40" t="s">
        <v>102</v>
      </c>
      <c r="D566" s="39" t="s">
        <v>26</v>
      </c>
      <c r="E566" s="39">
        <v>1</v>
      </c>
      <c r="F566" s="38">
        <v>222.11441530035074</v>
      </c>
      <c r="G566" s="37">
        <f t="shared" si="25"/>
        <v>222.11441530035074</v>
      </c>
    </row>
    <row r="567" spans="2:8" ht="14.25" customHeight="1" x14ac:dyDescent="0.3">
      <c r="B567" s="70"/>
      <c r="C567" s="40" t="s">
        <v>101</v>
      </c>
      <c r="D567" s="39" t="s">
        <v>24</v>
      </c>
      <c r="E567" s="39">
        <v>1</v>
      </c>
      <c r="F567" s="38">
        <v>329.565174665825</v>
      </c>
      <c r="G567" s="37">
        <f t="shared" si="25"/>
        <v>329.56517466582505</v>
      </c>
    </row>
    <row r="568" spans="2:8" ht="14.25" customHeight="1" x14ac:dyDescent="0.3">
      <c r="B568" s="70"/>
      <c r="C568" s="35"/>
      <c r="D568" s="34"/>
      <c r="E568" s="34"/>
      <c r="F568" s="33"/>
      <c r="G568" s="52"/>
    </row>
    <row r="569" spans="2:8" ht="14.25" customHeight="1" thickBot="1" x14ac:dyDescent="0.35">
      <c r="B569" s="69"/>
      <c r="C569" s="28"/>
      <c r="D569" s="29"/>
      <c r="E569" s="29"/>
      <c r="F569" s="51"/>
      <c r="G569" s="61"/>
    </row>
    <row r="570" spans="2:8" ht="14.25" customHeight="1" x14ac:dyDescent="0.3">
      <c r="B570" s="76"/>
      <c r="C570" s="35"/>
      <c r="D570" s="34"/>
      <c r="E570" s="34"/>
      <c r="F570" s="33"/>
      <c r="G570" s="75"/>
    </row>
    <row r="571" spans="2:8" ht="14.25" customHeight="1" thickBot="1" x14ac:dyDescent="0.25">
      <c r="B571" s="68"/>
      <c r="C571" s="59"/>
      <c r="E571" s="3"/>
      <c r="F571" s="58"/>
      <c r="G571" s="57"/>
    </row>
    <row r="572" spans="2:8" ht="14.25" customHeight="1" x14ac:dyDescent="0.3">
      <c r="B572" s="66"/>
      <c r="C572" s="44"/>
      <c r="D572" s="43"/>
      <c r="E572" s="43"/>
      <c r="F572" s="42"/>
      <c r="G572" s="55"/>
    </row>
    <row r="573" spans="2:8" ht="14.25" customHeight="1" x14ac:dyDescent="0.3">
      <c r="B573" s="71"/>
      <c r="C573" s="35"/>
      <c r="D573" s="35"/>
      <c r="E573" s="74"/>
      <c r="F573" s="73"/>
      <c r="G573" s="32"/>
      <c r="H573" s="72"/>
    </row>
    <row r="574" spans="2:8" ht="14.25" customHeight="1" x14ac:dyDescent="0.3">
      <c r="B574" s="21" t="s">
        <v>91</v>
      </c>
      <c r="C574" s="40" t="s">
        <v>100</v>
      </c>
      <c r="D574" s="39" t="s">
        <v>69</v>
      </c>
      <c r="E574" s="39">
        <v>1</v>
      </c>
      <c r="F574" s="38">
        <v>40.083553345054945</v>
      </c>
      <c r="G574" s="37">
        <f t="shared" ref="G574:G582" si="26">F574*(100-$G$5)/100</f>
        <v>40.083553345054945</v>
      </c>
      <c r="H574" s="72"/>
    </row>
    <row r="575" spans="2:8" ht="14.25" customHeight="1" x14ac:dyDescent="0.3">
      <c r="B575" s="21" t="s">
        <v>80</v>
      </c>
      <c r="C575" s="40" t="s">
        <v>99</v>
      </c>
      <c r="D575" s="39" t="s">
        <v>19</v>
      </c>
      <c r="E575" s="39">
        <v>1</v>
      </c>
      <c r="F575" s="38">
        <v>54.994635189415384</v>
      </c>
      <c r="G575" s="37">
        <f t="shared" si="26"/>
        <v>54.994635189415384</v>
      </c>
      <c r="H575" s="72"/>
    </row>
    <row r="576" spans="2:8" ht="14.25" customHeight="1" x14ac:dyDescent="0.3">
      <c r="B576" s="71"/>
      <c r="C576" s="40" t="s">
        <v>98</v>
      </c>
      <c r="D576" s="39" t="s">
        <v>16</v>
      </c>
      <c r="E576" s="39">
        <v>1</v>
      </c>
      <c r="F576" s="38">
        <v>60.6597773955165</v>
      </c>
      <c r="G576" s="37">
        <f t="shared" si="26"/>
        <v>60.6597773955165</v>
      </c>
      <c r="H576" s="72"/>
    </row>
    <row r="577" spans="2:8" ht="14.25" customHeight="1" x14ac:dyDescent="0.3">
      <c r="B577" s="71"/>
      <c r="C577" s="40" t="s">
        <v>97</v>
      </c>
      <c r="D577" s="39" t="s">
        <v>14</v>
      </c>
      <c r="E577" s="39">
        <v>1</v>
      </c>
      <c r="F577" s="38">
        <v>113.11578753974506</v>
      </c>
      <c r="G577" s="37">
        <f t="shared" si="26"/>
        <v>113.11578753974506</v>
      </c>
      <c r="H577" s="72"/>
    </row>
    <row r="578" spans="2:8" ht="14.25" customHeight="1" x14ac:dyDescent="0.3">
      <c r="B578" s="71"/>
      <c r="C578" s="40" t="s">
        <v>96</v>
      </c>
      <c r="D578" s="39" t="s">
        <v>12</v>
      </c>
      <c r="E578" s="39">
        <v>1</v>
      </c>
      <c r="F578" s="38">
        <v>185.72046383208794</v>
      </c>
      <c r="G578" s="37">
        <f t="shared" si="26"/>
        <v>185.72046383208794</v>
      </c>
      <c r="H578" s="72"/>
    </row>
    <row r="579" spans="2:8" ht="14.25" customHeight="1" x14ac:dyDescent="0.3">
      <c r="B579" s="71"/>
      <c r="C579" s="40" t="s">
        <v>95</v>
      </c>
      <c r="D579" s="39" t="s">
        <v>10</v>
      </c>
      <c r="E579" s="39">
        <v>1</v>
      </c>
      <c r="F579" s="38">
        <v>229.75892777385499</v>
      </c>
      <c r="G579" s="37">
        <f t="shared" si="26"/>
        <v>229.75892777385499</v>
      </c>
      <c r="H579" s="72"/>
    </row>
    <row r="580" spans="2:8" ht="14.25" customHeight="1" x14ac:dyDescent="0.3">
      <c r="B580" s="71"/>
      <c r="C580" s="40" t="s">
        <v>94</v>
      </c>
      <c r="D580" s="39" t="s">
        <v>28</v>
      </c>
      <c r="E580" s="39">
        <v>1</v>
      </c>
      <c r="F580" s="38">
        <v>337.50351916536266</v>
      </c>
      <c r="G580" s="37">
        <f t="shared" si="26"/>
        <v>337.50351916536266</v>
      </c>
      <c r="H580" s="72"/>
    </row>
    <row r="581" spans="2:8" ht="14.25" customHeight="1" x14ac:dyDescent="0.3">
      <c r="B581" s="71"/>
      <c r="C581" s="40" t="s">
        <v>93</v>
      </c>
      <c r="D581" s="39" t="s">
        <v>26</v>
      </c>
      <c r="E581" s="39">
        <v>1</v>
      </c>
      <c r="F581" s="38">
        <v>431.6464247884486</v>
      </c>
      <c r="G581" s="37">
        <f t="shared" si="26"/>
        <v>431.64642478844854</v>
      </c>
      <c r="H581" s="72"/>
    </row>
    <row r="582" spans="2:8" ht="14.25" customHeight="1" x14ac:dyDescent="0.3">
      <c r="B582" s="71"/>
      <c r="C582" s="40" t="s">
        <v>92</v>
      </c>
      <c r="D582" s="39" t="s">
        <v>24</v>
      </c>
      <c r="E582" s="39">
        <v>1</v>
      </c>
      <c r="F582" s="38">
        <v>859.12416002901114</v>
      </c>
      <c r="G582" s="37">
        <f t="shared" si="26"/>
        <v>859.12416002901114</v>
      </c>
    </row>
    <row r="583" spans="2:8" ht="14.25" customHeight="1" x14ac:dyDescent="0.3">
      <c r="B583" s="70"/>
      <c r="C583" s="35"/>
      <c r="D583" s="34"/>
      <c r="E583" s="34"/>
      <c r="F583" s="33"/>
      <c r="G583" s="52"/>
    </row>
    <row r="584" spans="2:8" ht="14.25" customHeight="1" thickBot="1" x14ac:dyDescent="0.35">
      <c r="B584" s="69"/>
      <c r="C584" s="28"/>
      <c r="D584" s="29"/>
      <c r="E584" s="29"/>
      <c r="F584" s="51"/>
      <c r="G584" s="61"/>
    </row>
    <row r="585" spans="2:8" ht="14.25" customHeight="1" thickBot="1" x14ac:dyDescent="0.25">
      <c r="B585" s="68"/>
      <c r="C585" s="59"/>
      <c r="E585" s="3"/>
      <c r="F585" s="58"/>
      <c r="G585" s="57"/>
    </row>
    <row r="586" spans="2:8" ht="14.25" customHeight="1" x14ac:dyDescent="0.3">
      <c r="B586" s="66"/>
      <c r="C586" s="44"/>
      <c r="D586" s="43"/>
      <c r="E586" s="43"/>
      <c r="F586" s="42"/>
      <c r="G586" s="55"/>
    </row>
    <row r="587" spans="2:8" ht="14.25" customHeight="1" x14ac:dyDescent="0.3">
      <c r="B587" s="71"/>
      <c r="C587" s="35"/>
      <c r="D587" s="35"/>
      <c r="E587" s="74"/>
      <c r="F587" s="73"/>
      <c r="G587" s="32"/>
      <c r="H587" s="72"/>
    </row>
    <row r="588" spans="2:8" ht="14.25" customHeight="1" x14ac:dyDescent="0.3">
      <c r="B588" s="21" t="s">
        <v>91</v>
      </c>
      <c r="C588" s="40" t="s">
        <v>90</v>
      </c>
      <c r="D588" s="39" t="s">
        <v>69</v>
      </c>
      <c r="E588" s="39">
        <v>1</v>
      </c>
      <c r="F588" s="38">
        <v>38.881046744703312</v>
      </c>
      <c r="G588" s="37">
        <f t="shared" ref="G588:G596" si="27">F588*(100-$G$5)/100</f>
        <v>38.881046744703312</v>
      </c>
      <c r="H588" s="72"/>
    </row>
    <row r="589" spans="2:8" ht="14.25" customHeight="1" x14ac:dyDescent="0.3">
      <c r="B589" s="21" t="s">
        <v>68</v>
      </c>
      <c r="C589" s="40" t="s">
        <v>89</v>
      </c>
      <c r="D589" s="39" t="s">
        <v>19</v>
      </c>
      <c r="E589" s="39">
        <v>1</v>
      </c>
      <c r="F589" s="38">
        <v>52.910290415472552</v>
      </c>
      <c r="G589" s="37">
        <f t="shared" si="27"/>
        <v>52.910290415472552</v>
      </c>
      <c r="H589" s="72"/>
    </row>
    <row r="590" spans="2:8" ht="14.25" customHeight="1" x14ac:dyDescent="0.3">
      <c r="B590" s="71"/>
      <c r="C590" s="40" t="s">
        <v>88</v>
      </c>
      <c r="D590" s="39" t="s">
        <v>16</v>
      </c>
      <c r="E590" s="39">
        <v>1</v>
      </c>
      <c r="F590" s="38">
        <v>58.388376039296716</v>
      </c>
      <c r="G590" s="37">
        <f t="shared" si="27"/>
        <v>58.388376039296716</v>
      </c>
      <c r="H590" s="72"/>
    </row>
    <row r="591" spans="2:8" ht="14.25" customHeight="1" x14ac:dyDescent="0.3">
      <c r="B591" s="71"/>
      <c r="C591" s="40" t="s">
        <v>87</v>
      </c>
      <c r="D591" s="39" t="s">
        <v>14</v>
      </c>
      <c r="E591" s="39">
        <v>1</v>
      </c>
      <c r="F591" s="38">
        <v>82.652286997503325</v>
      </c>
      <c r="G591" s="37">
        <f t="shared" si="27"/>
        <v>82.652286997503325</v>
      </c>
      <c r="H591" s="72"/>
    </row>
    <row r="592" spans="2:8" ht="14.25" customHeight="1" x14ac:dyDescent="0.3">
      <c r="B592" s="71"/>
      <c r="C592" s="40" t="s">
        <v>86</v>
      </c>
      <c r="D592" s="39" t="s">
        <v>12</v>
      </c>
      <c r="E592" s="39">
        <v>1</v>
      </c>
      <c r="F592" s="38">
        <v>145.58346574923962</v>
      </c>
      <c r="G592" s="37">
        <f t="shared" si="27"/>
        <v>145.58346574923962</v>
      </c>
      <c r="H592" s="72"/>
    </row>
    <row r="593" spans="2:8" ht="14.25" customHeight="1" x14ac:dyDescent="0.3">
      <c r="B593" s="71"/>
      <c r="C593" s="40" t="s">
        <v>85</v>
      </c>
      <c r="D593" s="39" t="s">
        <v>10</v>
      </c>
      <c r="E593" s="39">
        <v>1</v>
      </c>
      <c r="F593" s="38">
        <v>189.67537442880007</v>
      </c>
      <c r="G593" s="37">
        <f t="shared" si="27"/>
        <v>189.67537442880007</v>
      </c>
      <c r="H593" s="72"/>
    </row>
    <row r="594" spans="2:8" ht="14.25" customHeight="1" x14ac:dyDescent="0.3">
      <c r="B594" s="71"/>
      <c r="C594" s="40" t="s">
        <v>84</v>
      </c>
      <c r="D594" s="39" t="s">
        <v>28</v>
      </c>
      <c r="E594" s="39">
        <v>1</v>
      </c>
      <c r="F594" s="38">
        <v>255.33223480800009</v>
      </c>
      <c r="G594" s="37">
        <f t="shared" si="27"/>
        <v>255.33223480800009</v>
      </c>
      <c r="H594" s="72"/>
    </row>
    <row r="595" spans="2:8" ht="14.25" customHeight="1" x14ac:dyDescent="0.3">
      <c r="B595" s="71"/>
      <c r="C595" s="40" t="s">
        <v>83</v>
      </c>
      <c r="D595" s="39" t="s">
        <v>26</v>
      </c>
      <c r="E595" s="39">
        <v>1</v>
      </c>
      <c r="F595" s="38">
        <v>329.21958480738465</v>
      </c>
      <c r="G595" s="37">
        <f t="shared" si="27"/>
        <v>329.21958480738465</v>
      </c>
      <c r="H595" s="72"/>
    </row>
    <row r="596" spans="2:8" ht="14.25" customHeight="1" x14ac:dyDescent="0.3">
      <c r="B596" s="71"/>
      <c r="C596" s="40" t="s">
        <v>82</v>
      </c>
      <c r="D596" s="39" t="s">
        <v>24</v>
      </c>
      <c r="E596" s="39">
        <v>1</v>
      </c>
      <c r="F596" s="38">
        <v>585.35349068228595</v>
      </c>
      <c r="G596" s="37">
        <f t="shared" si="27"/>
        <v>585.35349068228595</v>
      </c>
    </row>
    <row r="597" spans="2:8" ht="14.25" customHeight="1" x14ac:dyDescent="0.3">
      <c r="B597" s="70"/>
      <c r="C597" s="35"/>
      <c r="D597" s="34"/>
      <c r="E597" s="34"/>
      <c r="F597" s="33"/>
      <c r="G597" s="52"/>
    </row>
    <row r="598" spans="2:8" ht="14.25" customHeight="1" thickBot="1" x14ac:dyDescent="0.35">
      <c r="B598" s="69"/>
      <c r="C598" s="28"/>
      <c r="D598" s="29"/>
      <c r="E598" s="29"/>
      <c r="F598" s="51"/>
      <c r="G598" s="61"/>
    </row>
    <row r="599" spans="2:8" ht="14.25" customHeight="1" thickBot="1" x14ac:dyDescent="0.25">
      <c r="B599" s="68"/>
      <c r="C599" s="59"/>
      <c r="E599" s="3"/>
      <c r="F599" s="58"/>
      <c r="G599" s="57"/>
    </row>
    <row r="600" spans="2:8" ht="14.25" customHeight="1" x14ac:dyDescent="0.3">
      <c r="B600" s="66"/>
      <c r="C600" s="44"/>
      <c r="D600" s="43"/>
      <c r="E600" s="43"/>
      <c r="F600" s="42"/>
      <c r="G600" s="55"/>
    </row>
    <row r="601" spans="2:8" ht="14.25" customHeight="1" x14ac:dyDescent="0.3">
      <c r="B601" s="71"/>
      <c r="C601" s="35"/>
      <c r="D601" s="35"/>
      <c r="E601" s="35"/>
      <c r="F601" s="35"/>
      <c r="G601" s="32"/>
      <c r="H601" s="72"/>
    </row>
    <row r="602" spans="2:8" ht="14.25" customHeight="1" x14ac:dyDescent="0.3">
      <c r="B602" s="21" t="s">
        <v>71</v>
      </c>
      <c r="C602" s="40" t="s">
        <v>81</v>
      </c>
      <c r="D602" s="39" t="s">
        <v>69</v>
      </c>
      <c r="E602" s="39">
        <v>1</v>
      </c>
      <c r="F602" s="38">
        <v>11.223394936615383</v>
      </c>
      <c r="G602" s="37">
        <f t="shared" ref="G602:G610" si="28">F602*(100-$G$5)/100</f>
        <v>11.223394936615385</v>
      </c>
      <c r="H602" s="72"/>
    </row>
    <row r="603" spans="2:8" ht="14.25" customHeight="1" x14ac:dyDescent="0.3">
      <c r="B603" s="21" t="s">
        <v>80</v>
      </c>
      <c r="C603" s="40" t="s">
        <v>79</v>
      </c>
      <c r="D603" s="39" t="s">
        <v>19</v>
      </c>
      <c r="E603" s="39">
        <v>1</v>
      </c>
      <c r="F603" s="38">
        <v>12.626319303692313</v>
      </c>
      <c r="G603" s="37">
        <f t="shared" si="28"/>
        <v>12.626319303692313</v>
      </c>
      <c r="H603" s="72"/>
    </row>
    <row r="604" spans="2:8" ht="14.25" customHeight="1" x14ac:dyDescent="0.3">
      <c r="B604" s="71"/>
      <c r="C604" s="40" t="s">
        <v>78</v>
      </c>
      <c r="D604" s="39" t="s">
        <v>16</v>
      </c>
      <c r="E604" s="39">
        <v>1</v>
      </c>
      <c r="F604" s="38">
        <v>15.198347310000003</v>
      </c>
      <c r="G604" s="37">
        <f t="shared" si="28"/>
        <v>15.198347310000004</v>
      </c>
      <c r="H604" s="72"/>
    </row>
    <row r="605" spans="2:8" ht="14.25" customHeight="1" x14ac:dyDescent="0.3">
      <c r="B605" s="71"/>
      <c r="C605" s="40" t="s">
        <v>77</v>
      </c>
      <c r="D605" s="39" t="s">
        <v>14</v>
      </c>
      <c r="E605" s="39">
        <v>1</v>
      </c>
      <c r="F605" s="38">
        <v>19.874761866923084</v>
      </c>
      <c r="G605" s="37">
        <f t="shared" si="28"/>
        <v>19.874761866923084</v>
      </c>
      <c r="H605" s="72"/>
    </row>
    <row r="606" spans="2:8" ht="14.25" customHeight="1" x14ac:dyDescent="0.3">
      <c r="B606" s="71"/>
      <c r="C606" s="40" t="s">
        <v>76</v>
      </c>
      <c r="D606" s="39" t="s">
        <v>12</v>
      </c>
      <c r="E606" s="39">
        <v>1</v>
      </c>
      <c r="F606" s="38">
        <v>24.551176423846151</v>
      </c>
      <c r="G606" s="37">
        <f t="shared" si="28"/>
        <v>24.551176423846151</v>
      </c>
      <c r="H606" s="72"/>
    </row>
    <row r="607" spans="2:8" ht="14.25" customHeight="1" x14ac:dyDescent="0.3">
      <c r="B607" s="71"/>
      <c r="C607" s="40" t="s">
        <v>75</v>
      </c>
      <c r="D607" s="39" t="s">
        <v>10</v>
      </c>
      <c r="E607" s="39">
        <v>1</v>
      </c>
      <c r="F607" s="38">
        <v>31.565798259230771</v>
      </c>
      <c r="G607" s="37">
        <f t="shared" si="28"/>
        <v>31.565798259230768</v>
      </c>
      <c r="H607" s="72"/>
    </row>
    <row r="608" spans="2:8" ht="14.25" customHeight="1" x14ac:dyDescent="0.3">
      <c r="B608" s="71"/>
      <c r="C608" s="40" t="s">
        <v>74</v>
      </c>
      <c r="D608" s="39" t="s">
        <v>28</v>
      </c>
      <c r="E608" s="39">
        <v>1</v>
      </c>
      <c r="F608" s="38">
        <v>51.440560126153841</v>
      </c>
      <c r="G608" s="37">
        <f t="shared" si="28"/>
        <v>51.440560126153841</v>
      </c>
      <c r="H608" s="72"/>
    </row>
    <row r="609" spans="2:8" ht="14.25" customHeight="1" x14ac:dyDescent="0.3">
      <c r="B609" s="71"/>
      <c r="C609" s="40" t="s">
        <v>73</v>
      </c>
      <c r="D609" s="39" t="s">
        <v>26</v>
      </c>
      <c r="E609" s="39">
        <v>1</v>
      </c>
      <c r="F609" s="38">
        <v>61.962492879230759</v>
      </c>
      <c r="G609" s="37">
        <f t="shared" si="28"/>
        <v>61.962492879230759</v>
      </c>
      <c r="H609" s="72"/>
    </row>
    <row r="610" spans="2:8" ht="14.25" customHeight="1" x14ac:dyDescent="0.3">
      <c r="B610" s="71"/>
      <c r="C610" s="40" t="s">
        <v>72</v>
      </c>
      <c r="D610" s="39" t="s">
        <v>24</v>
      </c>
      <c r="E610" s="39">
        <v>1</v>
      </c>
      <c r="F610" s="38">
        <v>81.837254746153874</v>
      </c>
      <c r="G610" s="37">
        <f t="shared" si="28"/>
        <v>81.837254746153874</v>
      </c>
    </row>
    <row r="611" spans="2:8" ht="14.25" customHeight="1" x14ac:dyDescent="0.3">
      <c r="B611" s="70"/>
      <c r="C611" s="35"/>
      <c r="D611" s="34"/>
      <c r="E611" s="34"/>
      <c r="F611" s="33"/>
      <c r="G611" s="52"/>
    </row>
    <row r="612" spans="2:8" ht="14.25" customHeight="1" thickBot="1" x14ac:dyDescent="0.35">
      <c r="B612" s="69"/>
      <c r="C612" s="28"/>
      <c r="D612" s="29"/>
      <c r="E612" s="29"/>
      <c r="F612" s="51"/>
      <c r="G612" s="61"/>
    </row>
    <row r="613" spans="2:8" ht="14.25" customHeight="1" thickBot="1" x14ac:dyDescent="0.25">
      <c r="B613" s="68"/>
      <c r="C613" s="59"/>
      <c r="E613" s="3"/>
      <c r="F613" s="58"/>
      <c r="G613" s="57"/>
    </row>
    <row r="614" spans="2:8" ht="14.25" customHeight="1" x14ac:dyDescent="0.3">
      <c r="B614" s="66"/>
      <c r="C614" s="44"/>
      <c r="D614" s="43"/>
      <c r="E614" s="43"/>
      <c r="F614" s="42"/>
      <c r="G614" s="55"/>
    </row>
    <row r="615" spans="2:8" ht="14.25" customHeight="1" x14ac:dyDescent="0.3">
      <c r="B615" s="71"/>
      <c r="C615" s="35"/>
      <c r="D615" s="35"/>
      <c r="E615" s="74"/>
      <c r="F615" s="73"/>
      <c r="G615" s="32"/>
      <c r="H615" s="72"/>
    </row>
    <row r="616" spans="2:8" ht="14.25" customHeight="1" x14ac:dyDescent="0.3">
      <c r="B616" s="21" t="s">
        <v>71</v>
      </c>
      <c r="C616" s="40" t="s">
        <v>70</v>
      </c>
      <c r="D616" s="39" t="s">
        <v>69</v>
      </c>
      <c r="E616" s="39">
        <v>1</v>
      </c>
      <c r="F616" s="38">
        <v>14.730705854307692</v>
      </c>
      <c r="G616" s="37">
        <f t="shared" ref="G616:G624" si="29">F616*(100-$G$5)/100</f>
        <v>14.730705854307692</v>
      </c>
      <c r="H616" s="72"/>
    </row>
    <row r="617" spans="2:8" ht="14.25" customHeight="1" x14ac:dyDescent="0.3">
      <c r="B617" s="21" t="s">
        <v>68</v>
      </c>
      <c r="C617" s="40" t="s">
        <v>67</v>
      </c>
      <c r="D617" s="39" t="s">
        <v>19</v>
      </c>
      <c r="E617" s="39">
        <v>1</v>
      </c>
      <c r="F617" s="38">
        <v>14.730705854307692</v>
      </c>
      <c r="G617" s="37">
        <f t="shared" si="29"/>
        <v>14.730705854307692</v>
      </c>
      <c r="H617" s="72"/>
    </row>
    <row r="618" spans="2:8" ht="14.25" customHeight="1" x14ac:dyDescent="0.3">
      <c r="B618" s="71"/>
      <c r="C618" s="40" t="s">
        <v>66</v>
      </c>
      <c r="D618" s="39" t="s">
        <v>16</v>
      </c>
      <c r="E618" s="39">
        <v>1</v>
      </c>
      <c r="F618" s="38">
        <v>16.367450949230772</v>
      </c>
      <c r="G618" s="37">
        <f t="shared" si="29"/>
        <v>16.367450949230772</v>
      </c>
      <c r="H618" s="72"/>
    </row>
    <row r="619" spans="2:8" ht="14.25" customHeight="1" x14ac:dyDescent="0.3">
      <c r="B619" s="71"/>
      <c r="C619" s="40" t="s">
        <v>65</v>
      </c>
      <c r="D619" s="39" t="s">
        <v>14</v>
      </c>
      <c r="E619" s="39">
        <v>1</v>
      </c>
      <c r="F619" s="38">
        <v>21.979148417538468</v>
      </c>
      <c r="G619" s="37">
        <f t="shared" si="29"/>
        <v>21.979148417538468</v>
      </c>
      <c r="H619" s="72"/>
    </row>
    <row r="620" spans="2:8" ht="14.25" customHeight="1" x14ac:dyDescent="0.3">
      <c r="B620" s="71"/>
      <c r="C620" s="40" t="s">
        <v>64</v>
      </c>
      <c r="D620" s="39" t="s">
        <v>12</v>
      </c>
      <c r="E620" s="39">
        <v>1</v>
      </c>
      <c r="F620" s="38">
        <v>26.889383702307697</v>
      </c>
      <c r="G620" s="37">
        <f t="shared" si="29"/>
        <v>26.889383702307697</v>
      </c>
      <c r="H620" s="72"/>
    </row>
    <row r="621" spans="2:8" ht="14.25" customHeight="1" x14ac:dyDescent="0.3">
      <c r="B621" s="71"/>
      <c r="C621" s="40" t="s">
        <v>63</v>
      </c>
      <c r="D621" s="39" t="s">
        <v>10</v>
      </c>
      <c r="E621" s="39">
        <v>1</v>
      </c>
      <c r="F621" s="38">
        <v>33.904005537692306</v>
      </c>
      <c r="G621" s="37">
        <f t="shared" si="29"/>
        <v>33.904005537692306</v>
      </c>
      <c r="H621" s="72"/>
    </row>
    <row r="622" spans="2:8" ht="14.25" customHeight="1" x14ac:dyDescent="0.3">
      <c r="B622" s="71"/>
      <c r="C622" s="40" t="s">
        <v>62</v>
      </c>
      <c r="D622" s="39" t="s">
        <v>28</v>
      </c>
      <c r="E622" s="39">
        <v>1</v>
      </c>
      <c r="F622" s="38">
        <v>59.390464872923083</v>
      </c>
      <c r="G622" s="37">
        <f t="shared" si="29"/>
        <v>59.390464872923083</v>
      </c>
      <c r="H622" s="72"/>
    </row>
    <row r="623" spans="2:8" ht="14.25" customHeight="1" x14ac:dyDescent="0.3">
      <c r="B623" s="71"/>
      <c r="C623" s="40" t="s">
        <v>61</v>
      </c>
      <c r="D623" s="39" t="s">
        <v>26</v>
      </c>
      <c r="E623" s="39">
        <v>1</v>
      </c>
      <c r="F623" s="38">
        <v>67.808011075384613</v>
      </c>
      <c r="G623" s="37">
        <f t="shared" si="29"/>
        <v>67.808011075384613</v>
      </c>
      <c r="H623" s="72"/>
    </row>
    <row r="624" spans="2:8" ht="14.25" customHeight="1" x14ac:dyDescent="0.3">
      <c r="B624" s="71"/>
      <c r="C624" s="40" t="s">
        <v>60</v>
      </c>
      <c r="D624" s="39" t="s">
        <v>24</v>
      </c>
      <c r="E624" s="39">
        <v>1</v>
      </c>
      <c r="F624" s="38">
        <v>83.00635838538463</v>
      </c>
      <c r="G624" s="37">
        <f t="shared" si="29"/>
        <v>83.00635838538463</v>
      </c>
    </row>
    <row r="625" spans="2:7" ht="14.25" customHeight="1" x14ac:dyDescent="0.3">
      <c r="B625" s="70"/>
      <c r="C625" s="35"/>
      <c r="D625" s="34"/>
      <c r="E625" s="34"/>
      <c r="F625" s="33"/>
      <c r="G625" s="52"/>
    </row>
    <row r="626" spans="2:7" ht="14.25" customHeight="1" thickBot="1" x14ac:dyDescent="0.35">
      <c r="B626" s="69"/>
      <c r="C626" s="28"/>
      <c r="D626" s="29"/>
      <c r="E626" s="29"/>
      <c r="F626" s="51"/>
      <c r="G626" s="61"/>
    </row>
    <row r="627" spans="2:7" ht="14.25" customHeight="1" x14ac:dyDescent="0.3">
      <c r="B627" s="68"/>
      <c r="C627" s="46"/>
      <c r="D627" s="48"/>
      <c r="E627" s="48"/>
      <c r="F627" s="47"/>
      <c r="G627" s="67"/>
    </row>
    <row r="628" spans="2:7" ht="14.25" customHeight="1" x14ac:dyDescent="0.3">
      <c r="B628" s="68"/>
      <c r="C628" s="46"/>
      <c r="D628" s="48"/>
      <c r="E628" s="48"/>
      <c r="F628" s="47"/>
      <c r="G628" s="67"/>
    </row>
    <row r="629" spans="2:7" ht="14.25" customHeight="1" x14ac:dyDescent="0.3">
      <c r="B629" s="68"/>
      <c r="C629" s="46"/>
      <c r="D629" s="48"/>
      <c r="E629" s="48"/>
      <c r="F629" s="47"/>
      <c r="G629" s="67"/>
    </row>
    <row r="630" spans="2:7" ht="14.25" customHeight="1" x14ac:dyDescent="0.3">
      <c r="B630" s="68"/>
      <c r="C630" s="46"/>
      <c r="D630" s="48"/>
      <c r="E630" s="48"/>
      <c r="F630" s="47"/>
      <c r="G630" s="67"/>
    </row>
    <row r="631" spans="2:7" ht="14.25" customHeight="1" x14ac:dyDescent="0.3">
      <c r="B631" s="68"/>
      <c r="C631" s="46"/>
      <c r="D631" s="48"/>
      <c r="E631" s="48"/>
      <c r="F631" s="47"/>
      <c r="G631" s="67"/>
    </row>
    <row r="632" spans="2:7" ht="14.25" customHeight="1" x14ac:dyDescent="0.3">
      <c r="B632" s="68"/>
      <c r="C632" s="46"/>
      <c r="D632" s="48"/>
      <c r="E632" s="48"/>
      <c r="F632" s="47"/>
      <c r="G632" s="67"/>
    </row>
    <row r="633" spans="2:7" ht="14.25" customHeight="1" x14ac:dyDescent="0.3">
      <c r="B633" s="68"/>
      <c r="C633" s="46"/>
      <c r="D633" s="48"/>
      <c r="E633" s="48"/>
      <c r="F633" s="47"/>
      <c r="G633" s="67"/>
    </row>
    <row r="634" spans="2:7" ht="14.25" customHeight="1" thickBot="1" x14ac:dyDescent="0.35">
      <c r="B634" s="68"/>
      <c r="C634" s="46"/>
      <c r="D634" s="48"/>
      <c r="E634" s="48"/>
      <c r="F634" s="47"/>
      <c r="G634" s="67"/>
    </row>
    <row r="635" spans="2:7" ht="14.25" customHeight="1" x14ac:dyDescent="0.3">
      <c r="B635" s="66"/>
      <c r="C635" s="44"/>
      <c r="D635" s="44"/>
      <c r="E635" s="43"/>
      <c r="F635" s="42"/>
      <c r="G635" s="41"/>
    </row>
    <row r="636" spans="2:7" ht="14.25" customHeight="1" x14ac:dyDescent="0.3">
      <c r="B636" s="63"/>
      <c r="C636" s="35"/>
      <c r="D636" s="35"/>
      <c r="E636" s="35"/>
      <c r="F636" s="35"/>
      <c r="G636" s="32"/>
    </row>
    <row r="637" spans="2:7" ht="14.25" customHeight="1" x14ac:dyDescent="0.3">
      <c r="B637" s="21" t="s">
        <v>21</v>
      </c>
      <c r="C637" s="40" t="s">
        <v>59</v>
      </c>
      <c r="D637" s="39" t="s">
        <v>19</v>
      </c>
      <c r="E637" s="39">
        <v>1</v>
      </c>
      <c r="F637" s="65">
        <v>40.633909469511593</v>
      </c>
      <c r="G637" s="64">
        <f t="shared" ref="G637:G652" si="30">F637*(100-$G$5)/100</f>
        <v>40.633909469511593</v>
      </c>
    </row>
    <row r="638" spans="2:7" ht="14.25" customHeight="1" x14ac:dyDescent="0.3">
      <c r="B638" s="21" t="s">
        <v>58</v>
      </c>
      <c r="C638" s="40" t="s">
        <v>57</v>
      </c>
      <c r="D638" s="39" t="s">
        <v>16</v>
      </c>
      <c r="E638" s="39">
        <v>1</v>
      </c>
      <c r="F638" s="65">
        <v>43.592078219615459</v>
      </c>
      <c r="G638" s="64">
        <f t="shared" si="30"/>
        <v>43.592078219615459</v>
      </c>
    </row>
    <row r="639" spans="2:7" ht="14.25" customHeight="1" x14ac:dyDescent="0.3">
      <c r="B639" s="36"/>
      <c r="C639" s="40" t="s">
        <v>56</v>
      </c>
      <c r="D639" s="39" t="s">
        <v>14</v>
      </c>
      <c r="E639" s="39">
        <v>1</v>
      </c>
      <c r="F639" s="65">
        <v>47.897157847426158</v>
      </c>
      <c r="G639" s="64">
        <f t="shared" si="30"/>
        <v>47.897157847426158</v>
      </c>
    </row>
    <row r="640" spans="2:7" ht="14.25" customHeight="1" x14ac:dyDescent="0.3">
      <c r="B640" s="36"/>
      <c r="C640" s="40" t="s">
        <v>55</v>
      </c>
      <c r="D640" s="39" t="s">
        <v>12</v>
      </c>
      <c r="E640" s="39">
        <v>1</v>
      </c>
      <c r="F640" s="65">
        <v>52.252589283749266</v>
      </c>
      <c r="G640" s="64">
        <f t="shared" si="30"/>
        <v>52.252589283749266</v>
      </c>
    </row>
    <row r="641" spans="2:7" ht="14.25" customHeight="1" x14ac:dyDescent="0.3">
      <c r="B641" s="36"/>
      <c r="C641" s="40" t="s">
        <v>54</v>
      </c>
      <c r="D641" s="39" t="s">
        <v>10</v>
      </c>
      <c r="E641" s="39">
        <v>1</v>
      </c>
      <c r="F641" s="65">
        <v>71.713563273794179</v>
      </c>
      <c r="G641" s="64">
        <f t="shared" si="30"/>
        <v>71.713563273794179</v>
      </c>
    </row>
    <row r="642" spans="2:7" ht="14.25" customHeight="1" x14ac:dyDescent="0.3">
      <c r="B642" s="36"/>
      <c r="C642" s="40" t="s">
        <v>53</v>
      </c>
      <c r="D642" s="39" t="s">
        <v>28</v>
      </c>
      <c r="E642" s="39">
        <v>1</v>
      </c>
      <c r="F642" s="65">
        <v>201.70934490069826</v>
      </c>
      <c r="G642" s="64">
        <f t="shared" si="30"/>
        <v>201.70934490069828</v>
      </c>
    </row>
    <row r="643" spans="2:7" ht="14.25" customHeight="1" x14ac:dyDescent="0.3">
      <c r="B643" s="36"/>
      <c r="C643" s="40" t="s">
        <v>52</v>
      </c>
      <c r="D643" s="39" t="s">
        <v>26</v>
      </c>
      <c r="E643" s="39">
        <v>1</v>
      </c>
      <c r="F643" s="65">
        <v>208.33060772007966</v>
      </c>
      <c r="G643" s="64">
        <f t="shared" si="30"/>
        <v>208.33060772007966</v>
      </c>
    </row>
    <row r="644" spans="2:7" ht="14.25" customHeight="1" x14ac:dyDescent="0.3">
      <c r="B644" s="36"/>
      <c r="C644" s="40" t="s">
        <v>51</v>
      </c>
      <c r="D644" s="39" t="s">
        <v>24</v>
      </c>
      <c r="E644" s="39">
        <v>1</v>
      </c>
      <c r="F644" s="65">
        <v>290.94533753680969</v>
      </c>
      <c r="G644" s="64">
        <f t="shared" si="30"/>
        <v>290.94533753680969</v>
      </c>
    </row>
    <row r="645" spans="2:7" ht="14.25" customHeight="1" x14ac:dyDescent="0.3">
      <c r="B645" s="36"/>
      <c r="C645" s="40" t="s">
        <v>50</v>
      </c>
      <c r="D645" s="39" t="s">
        <v>22</v>
      </c>
      <c r="E645" s="39">
        <v>1</v>
      </c>
      <c r="F645" s="65">
        <v>304.17527522344432</v>
      </c>
      <c r="G645" s="64">
        <f t="shared" si="30"/>
        <v>304.17527522344432</v>
      </c>
    </row>
    <row r="646" spans="2:7" ht="14.25" customHeight="1" x14ac:dyDescent="0.3">
      <c r="B646" s="36"/>
      <c r="C646" s="40" t="s">
        <v>49</v>
      </c>
      <c r="D646" s="39" t="s">
        <v>48</v>
      </c>
      <c r="E646" s="39">
        <v>1</v>
      </c>
      <c r="F646" s="65">
        <v>767.17274244714531</v>
      </c>
      <c r="G646" s="64">
        <f t="shared" si="30"/>
        <v>767.17274244714531</v>
      </c>
    </row>
    <row r="647" spans="2:7" ht="14.25" customHeight="1" x14ac:dyDescent="0.3">
      <c r="B647" s="36"/>
      <c r="C647" s="40" t="s">
        <v>47</v>
      </c>
      <c r="D647" s="39" t="s">
        <v>46</v>
      </c>
      <c r="E647" s="39">
        <v>1</v>
      </c>
      <c r="F647" s="65">
        <v>449.3911287266281</v>
      </c>
      <c r="G647" s="64">
        <f t="shared" si="30"/>
        <v>449.3911287266281</v>
      </c>
    </row>
    <row r="648" spans="2:7" ht="14.25" customHeight="1" x14ac:dyDescent="0.3">
      <c r="B648" s="63"/>
      <c r="C648" s="40" t="s">
        <v>45</v>
      </c>
      <c r="D648" s="39" t="s">
        <v>44</v>
      </c>
      <c r="E648" s="39">
        <v>1</v>
      </c>
      <c r="F648" s="65">
        <v>1238.7803689264674</v>
      </c>
      <c r="G648" s="64">
        <f t="shared" si="30"/>
        <v>1238.7803689264674</v>
      </c>
    </row>
    <row r="649" spans="2:7" ht="14.25" customHeight="1" x14ac:dyDescent="0.3">
      <c r="B649" s="63"/>
      <c r="C649" s="40" t="s">
        <v>43</v>
      </c>
      <c r="D649" s="39" t="s">
        <v>42</v>
      </c>
      <c r="E649" s="39">
        <v>1</v>
      </c>
      <c r="F649" s="65">
        <v>1639.6311164937313</v>
      </c>
      <c r="G649" s="64">
        <f t="shared" si="30"/>
        <v>1639.6311164937315</v>
      </c>
    </row>
    <row r="650" spans="2:7" ht="14.25" customHeight="1" x14ac:dyDescent="0.3">
      <c r="B650" s="63"/>
      <c r="C650" s="40" t="s">
        <v>41</v>
      </c>
      <c r="D650" s="39" t="s">
        <v>40</v>
      </c>
      <c r="E650" s="39">
        <v>1</v>
      </c>
      <c r="F650" s="65">
        <v>2005.5628848576418</v>
      </c>
      <c r="G650" s="64">
        <f t="shared" si="30"/>
        <v>2005.5628848576418</v>
      </c>
    </row>
    <row r="651" spans="2:7" ht="14.25" customHeight="1" x14ac:dyDescent="0.3">
      <c r="B651" s="63"/>
      <c r="C651" s="40" t="s">
        <v>39</v>
      </c>
      <c r="D651" s="39" t="s">
        <v>38</v>
      </c>
      <c r="E651" s="39">
        <v>1</v>
      </c>
      <c r="F651" s="65">
        <v>1924.0307189239286</v>
      </c>
      <c r="G651" s="64">
        <f t="shared" si="30"/>
        <v>1924.0307189239286</v>
      </c>
    </row>
    <row r="652" spans="2:7" ht="14.25" customHeight="1" x14ac:dyDescent="0.3">
      <c r="B652" s="63"/>
      <c r="C652" s="40" t="s">
        <v>37</v>
      </c>
      <c r="D652" s="39" t="s">
        <v>36</v>
      </c>
      <c r="E652" s="39">
        <v>1</v>
      </c>
      <c r="F652" s="65">
        <v>2038.0523893002712</v>
      </c>
      <c r="G652" s="64">
        <f t="shared" si="30"/>
        <v>2038.0523893002712</v>
      </c>
    </row>
    <row r="653" spans="2:7" ht="14.25" customHeight="1" x14ac:dyDescent="0.3">
      <c r="B653" s="63"/>
      <c r="C653" s="35"/>
      <c r="D653" s="34"/>
      <c r="E653" s="34"/>
      <c r="F653" s="33"/>
      <c r="G653" s="52"/>
    </row>
    <row r="654" spans="2:7" ht="14.25" customHeight="1" thickBot="1" x14ac:dyDescent="0.35">
      <c r="B654" s="62"/>
      <c r="C654" s="28"/>
      <c r="D654" s="29"/>
      <c r="E654" s="29"/>
      <c r="F654" s="51"/>
      <c r="G654" s="61"/>
    </row>
    <row r="655" spans="2:7" ht="14.25" customHeight="1" thickBot="1" x14ac:dyDescent="0.35">
      <c r="B655" s="60"/>
      <c r="C655" s="59"/>
      <c r="E655" s="3"/>
      <c r="F655" s="58"/>
      <c r="G655" s="57"/>
    </row>
    <row r="656" spans="2:7" ht="14.25" customHeight="1" x14ac:dyDescent="0.3">
      <c r="B656" s="56"/>
      <c r="C656" s="44"/>
      <c r="D656" s="43"/>
      <c r="E656" s="43"/>
      <c r="F656" s="42"/>
      <c r="G656" s="55"/>
    </row>
    <row r="657" spans="2:7" ht="14.25" customHeight="1" x14ac:dyDescent="0.3">
      <c r="B657" s="54"/>
      <c r="C657" s="35"/>
      <c r="D657" s="35"/>
      <c r="E657" s="34"/>
      <c r="F657" s="53"/>
      <c r="G657" s="32"/>
    </row>
    <row r="658" spans="2:7" ht="14.25" customHeight="1" x14ac:dyDescent="0.3">
      <c r="B658" s="21" t="s">
        <v>21</v>
      </c>
      <c r="C658" s="40" t="s">
        <v>35</v>
      </c>
      <c r="D658" s="39" t="s">
        <v>19</v>
      </c>
      <c r="E658" s="39">
        <v>1</v>
      </c>
      <c r="F658" s="38">
        <v>40.633909469511593</v>
      </c>
      <c r="G658" s="37">
        <f t="shared" ref="G658:G666" si="31">F658*(100-$G$5)/100</f>
        <v>40.633909469511593</v>
      </c>
    </row>
    <row r="659" spans="2:7" ht="14.25" customHeight="1" x14ac:dyDescent="0.3">
      <c r="B659" s="21" t="s">
        <v>34</v>
      </c>
      <c r="C659" s="40" t="s">
        <v>33</v>
      </c>
      <c r="D659" s="39" t="s">
        <v>16</v>
      </c>
      <c r="E659" s="39">
        <v>1</v>
      </c>
      <c r="F659" s="38">
        <v>43.592078219615459</v>
      </c>
      <c r="G659" s="37">
        <f t="shared" si="31"/>
        <v>43.592078219615459</v>
      </c>
    </row>
    <row r="660" spans="2:7" ht="14.25" customHeight="1" x14ac:dyDescent="0.3">
      <c r="B660" s="36"/>
      <c r="C660" s="40" t="s">
        <v>32</v>
      </c>
      <c r="D660" s="39" t="s">
        <v>14</v>
      </c>
      <c r="E660" s="39">
        <v>1</v>
      </c>
      <c r="F660" s="38">
        <v>47.897157847426158</v>
      </c>
      <c r="G660" s="37">
        <f t="shared" si="31"/>
        <v>47.897157847426158</v>
      </c>
    </row>
    <row r="661" spans="2:7" ht="14.25" customHeight="1" x14ac:dyDescent="0.3">
      <c r="B661" s="36"/>
      <c r="C661" s="40" t="s">
        <v>31</v>
      </c>
      <c r="D661" s="39" t="s">
        <v>12</v>
      </c>
      <c r="E661" s="39">
        <v>1</v>
      </c>
      <c r="F661" s="38">
        <v>52.252589283749266</v>
      </c>
      <c r="G661" s="37">
        <f t="shared" si="31"/>
        <v>52.252589283749266</v>
      </c>
    </row>
    <row r="662" spans="2:7" ht="14.25" customHeight="1" x14ac:dyDescent="0.3">
      <c r="B662" s="36"/>
      <c r="C662" s="40" t="s">
        <v>30</v>
      </c>
      <c r="D662" s="39" t="s">
        <v>10</v>
      </c>
      <c r="E662" s="39">
        <v>1</v>
      </c>
      <c r="F662" s="38">
        <v>71.713563273794179</v>
      </c>
      <c r="G662" s="37">
        <f t="shared" si="31"/>
        <v>71.713563273794179</v>
      </c>
    </row>
    <row r="663" spans="2:7" ht="14.25" customHeight="1" x14ac:dyDescent="0.3">
      <c r="B663" s="36"/>
      <c r="C663" s="40" t="s">
        <v>29</v>
      </c>
      <c r="D663" s="39" t="s">
        <v>28</v>
      </c>
      <c r="E663" s="39">
        <v>1</v>
      </c>
      <c r="F663" s="38">
        <v>201.70934490069826</v>
      </c>
      <c r="G663" s="37">
        <f t="shared" si="31"/>
        <v>201.70934490069828</v>
      </c>
    </row>
    <row r="664" spans="2:7" ht="14.25" customHeight="1" x14ac:dyDescent="0.3">
      <c r="B664" s="36"/>
      <c r="C664" s="40" t="s">
        <v>27</v>
      </c>
      <c r="D664" s="39" t="s">
        <v>26</v>
      </c>
      <c r="E664" s="39">
        <v>1</v>
      </c>
      <c r="F664" s="38">
        <v>208.33060772007966</v>
      </c>
      <c r="G664" s="37">
        <f t="shared" si="31"/>
        <v>208.33060772007966</v>
      </c>
    </row>
    <row r="665" spans="2:7" ht="14.25" customHeight="1" x14ac:dyDescent="0.3">
      <c r="B665" s="36"/>
      <c r="C665" s="40" t="s">
        <v>25</v>
      </c>
      <c r="D665" s="39" t="s">
        <v>24</v>
      </c>
      <c r="E665" s="39">
        <v>1</v>
      </c>
      <c r="F665" s="38">
        <v>290.94533753680969</v>
      </c>
      <c r="G665" s="37">
        <f t="shared" si="31"/>
        <v>290.94533753680969</v>
      </c>
    </row>
    <row r="666" spans="2:7" ht="14.25" customHeight="1" x14ac:dyDescent="0.3">
      <c r="B666" s="36"/>
      <c r="C666" s="40" t="s">
        <v>23</v>
      </c>
      <c r="D666" s="39" t="s">
        <v>22</v>
      </c>
      <c r="E666" s="39">
        <v>1</v>
      </c>
      <c r="F666" s="38">
        <v>304.17527522344432</v>
      </c>
      <c r="G666" s="37">
        <f t="shared" si="31"/>
        <v>304.17527522344432</v>
      </c>
    </row>
    <row r="667" spans="2:7" ht="14.25" customHeight="1" x14ac:dyDescent="0.3">
      <c r="B667" s="36"/>
      <c r="C667" s="35"/>
      <c r="D667" s="34"/>
      <c r="E667" s="34"/>
      <c r="F667" s="33"/>
      <c r="G667" s="52"/>
    </row>
    <row r="668" spans="2:7" ht="14.25" customHeight="1" thickBot="1" x14ac:dyDescent="0.35">
      <c r="B668" s="31"/>
      <c r="C668" s="28"/>
      <c r="D668" s="28"/>
      <c r="E668" s="29"/>
      <c r="F668" s="51"/>
      <c r="G668" s="50"/>
    </row>
    <row r="669" spans="2:7" ht="14.25" customHeight="1" thickBot="1" x14ac:dyDescent="0.35">
      <c r="B669" s="49"/>
      <c r="C669" s="46"/>
      <c r="D669" s="46"/>
      <c r="E669" s="48"/>
      <c r="F669" s="47"/>
      <c r="G669" s="46"/>
    </row>
    <row r="670" spans="2:7" ht="14.25" customHeight="1" x14ac:dyDescent="0.3">
      <c r="B670" s="45"/>
      <c r="C670" s="44"/>
      <c r="D670" s="44"/>
      <c r="E670" s="43"/>
      <c r="F670" s="42"/>
      <c r="G670" s="41"/>
    </row>
    <row r="671" spans="2:7" ht="14.25" customHeight="1" x14ac:dyDescent="0.3">
      <c r="B671" s="36"/>
      <c r="C671" s="35"/>
      <c r="D671" s="35"/>
      <c r="E671" s="35"/>
      <c r="F671" s="35"/>
      <c r="G671" s="32"/>
    </row>
    <row r="672" spans="2:7" ht="14.25" customHeight="1" x14ac:dyDescent="0.3">
      <c r="B672" s="21" t="s">
        <v>21</v>
      </c>
      <c r="C672" s="40" t="s">
        <v>20</v>
      </c>
      <c r="D672" s="39" t="s">
        <v>19</v>
      </c>
      <c r="E672" s="39">
        <v>1</v>
      </c>
      <c r="F672" s="38">
        <v>47.897157847426158</v>
      </c>
      <c r="G672" s="37">
        <f>F672*(100-$G$5)/100</f>
        <v>47.897157847426158</v>
      </c>
    </row>
    <row r="673" spans="2:7" ht="14.25" customHeight="1" x14ac:dyDescent="0.3">
      <c r="B673" s="21" t="s">
        <v>18</v>
      </c>
      <c r="C673" s="40" t="s">
        <v>17</v>
      </c>
      <c r="D673" s="39" t="s">
        <v>16</v>
      </c>
      <c r="E673" s="39">
        <v>1</v>
      </c>
      <c r="F673" s="38">
        <v>55.210758033853118</v>
      </c>
      <c r="G673" s="37">
        <f>F673*(100-$G$5)/100</f>
        <v>55.210758033853118</v>
      </c>
    </row>
    <row r="674" spans="2:7" ht="14.25" customHeight="1" x14ac:dyDescent="0.3">
      <c r="B674" s="36"/>
      <c r="C674" s="40" t="s">
        <v>15</v>
      </c>
      <c r="D674" s="39" t="s">
        <v>14</v>
      </c>
      <c r="E674" s="39">
        <v>1</v>
      </c>
      <c r="F674" s="38">
        <v>59.515837661663838</v>
      </c>
      <c r="G674" s="37">
        <f>F674*(100-$G$5)/100</f>
        <v>59.515837661663838</v>
      </c>
    </row>
    <row r="675" spans="2:7" ht="14.25" customHeight="1" x14ac:dyDescent="0.3">
      <c r="B675" s="36"/>
      <c r="C675" s="40" t="s">
        <v>13</v>
      </c>
      <c r="D675" s="39" t="s">
        <v>12</v>
      </c>
      <c r="E675" s="39">
        <v>1</v>
      </c>
      <c r="F675" s="38">
        <v>68.566575241768803</v>
      </c>
      <c r="G675" s="37">
        <f>F675*(100-$G$5)/100</f>
        <v>68.566575241768803</v>
      </c>
    </row>
    <row r="676" spans="2:7" ht="14.25" customHeight="1" x14ac:dyDescent="0.3">
      <c r="B676" s="36"/>
      <c r="C676" s="40" t="s">
        <v>11</v>
      </c>
      <c r="D676" s="39" t="s">
        <v>10</v>
      </c>
      <c r="E676" s="39">
        <v>1</v>
      </c>
      <c r="F676" s="38">
        <v>81.280406891151301</v>
      </c>
      <c r="G676" s="37">
        <f>F676*(100-$G$5)/100</f>
        <v>81.280406891151301</v>
      </c>
    </row>
    <row r="677" spans="2:7" ht="14.25" customHeight="1" x14ac:dyDescent="0.3">
      <c r="B677" s="36"/>
      <c r="C677" s="35"/>
      <c r="D677" s="35"/>
      <c r="E677" s="34"/>
      <c r="F677" s="33"/>
      <c r="G677" s="32"/>
    </row>
    <row r="678" spans="2:7" ht="14.25" customHeight="1" thickBot="1" x14ac:dyDescent="0.35">
      <c r="B678" s="31"/>
      <c r="C678" s="30"/>
      <c r="D678" s="29"/>
      <c r="E678" s="28"/>
      <c r="F678" s="28"/>
      <c r="G678" s="27"/>
    </row>
    <row r="679" spans="2:7" ht="14.25" customHeight="1" thickBot="1" x14ac:dyDescent="0.25"/>
    <row r="680" spans="2:7" ht="14.25" customHeight="1" x14ac:dyDescent="0.3">
      <c r="B680" s="26"/>
      <c r="C680" s="25"/>
      <c r="D680" s="25"/>
      <c r="E680" s="24"/>
      <c r="F680" s="23"/>
      <c r="G680" s="22"/>
    </row>
    <row r="681" spans="2:7" ht="14.25" customHeight="1" x14ac:dyDescent="0.3">
      <c r="B681" s="21" t="s">
        <v>9</v>
      </c>
      <c r="C681" s="19" t="s">
        <v>8</v>
      </c>
      <c r="D681" s="18" t="s">
        <v>7</v>
      </c>
      <c r="E681" s="18">
        <v>1</v>
      </c>
      <c r="F681" s="17">
        <v>82.164335664335653</v>
      </c>
      <c r="G681" s="16">
        <f>F681*(100-$G$5)/100</f>
        <v>82.164335664335653</v>
      </c>
    </row>
    <row r="682" spans="2:7" ht="14.25" customHeight="1" x14ac:dyDescent="0.3">
      <c r="B682" s="20" t="s">
        <v>6</v>
      </c>
      <c r="C682" s="19" t="s">
        <v>5</v>
      </c>
      <c r="D682" s="18" t="s">
        <v>4</v>
      </c>
      <c r="E682" s="18">
        <v>1</v>
      </c>
      <c r="F682" s="17">
        <v>86.055944055944053</v>
      </c>
      <c r="G682" s="16">
        <f>F682*(100-$G$5)/100</f>
        <v>86.055944055944053</v>
      </c>
    </row>
    <row r="683" spans="2:7" ht="14.25" customHeight="1" x14ac:dyDescent="0.3">
      <c r="B683" s="15"/>
      <c r="C683" s="19" t="s">
        <v>3</v>
      </c>
      <c r="D683" s="18" t="s">
        <v>2</v>
      </c>
      <c r="E683" s="18">
        <v>1</v>
      </c>
      <c r="F683" s="17">
        <v>90.902097902097893</v>
      </c>
      <c r="G683" s="16">
        <f>F683*(100-$G$5)/100</f>
        <v>90.902097902097879</v>
      </c>
    </row>
    <row r="684" spans="2:7" ht="14.25" customHeight="1" x14ac:dyDescent="0.3">
      <c r="B684" s="15"/>
      <c r="C684" s="19" t="s">
        <v>1</v>
      </c>
      <c r="D684" s="18" t="s">
        <v>0</v>
      </c>
      <c r="E684" s="18">
        <v>1</v>
      </c>
      <c r="F684" s="17">
        <v>99.34615384615384</v>
      </c>
      <c r="G684" s="16">
        <f>F684*(100-$G$5)/100</f>
        <v>99.346153846153854</v>
      </c>
    </row>
    <row r="685" spans="2:7" ht="14.25" customHeight="1" x14ac:dyDescent="0.3">
      <c r="B685" s="15"/>
      <c r="C685" s="14"/>
      <c r="D685" s="14"/>
      <c r="E685" s="13"/>
      <c r="F685" s="12"/>
      <c r="G685" s="11"/>
    </row>
    <row r="686" spans="2:7" ht="14.25" customHeight="1" thickBot="1" x14ac:dyDescent="0.35">
      <c r="B686" s="10"/>
      <c r="C686" s="9"/>
      <c r="D686" s="8"/>
      <c r="E686" s="7"/>
      <c r="F686" s="7"/>
      <c r="G686" s="6"/>
    </row>
  </sheetData>
  <mergeCells count="28">
    <mergeCell ref="B2:G2"/>
    <mergeCell ref="B3:B5"/>
    <mergeCell ref="C3:C5"/>
    <mergeCell ref="D3:D5"/>
    <mergeCell ref="E3:E5"/>
    <mergeCell ref="F3:F5"/>
    <mergeCell ref="G3:G4"/>
    <mergeCell ref="C68:G69"/>
    <mergeCell ref="C80:G81"/>
    <mergeCell ref="C94:G95"/>
    <mergeCell ref="C159:G160"/>
    <mergeCell ref="C7:G8"/>
    <mergeCell ref="C32:G33"/>
    <mergeCell ref="C297:G298"/>
    <mergeCell ref="C308:G309"/>
    <mergeCell ref="C321:G322"/>
    <mergeCell ref="C343:G344"/>
    <mergeCell ref="C218:G219"/>
    <mergeCell ref="C242:G243"/>
    <mergeCell ref="C261:G262"/>
    <mergeCell ref="C282:G283"/>
    <mergeCell ref="C488:G489"/>
    <mergeCell ref="C544:G544"/>
    <mergeCell ref="C360:G361"/>
    <mergeCell ref="C373:G374"/>
    <mergeCell ref="C388:G389"/>
    <mergeCell ref="C409:G410"/>
    <mergeCell ref="C430:G431"/>
  </mergeCells>
  <printOptions horizontalCentered="1"/>
  <pageMargins left="0.59055118110236227" right="0.39370078740157483" top="0" bottom="1.1811023622047245" header="0" footer="0"/>
  <pageSetup paperSize="9" scale="81" fitToHeight="0" orientation="portrait" r:id="rId1"/>
  <headerFooter scaleWithDoc="0">
    <oddFooter>&amp;L&amp;"Calibri,Obyčejné"
&amp;"Calibri,Tučné"CLEVELINGS s.r.o.&amp;"Calibri,Obyčejné"
Míškovice 238
768 52 Míškovice
Czech Republic&amp;C
&amp;G&amp;R
&amp;"Calibri,Obyčejné"Tel.:  +420 573 033 029
sales@clevelings.cz
www.clevelings.cz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1B2A0-1D6C-4630-B1FB-CE2FFBB1A681}">
  <sheetPr>
    <tabColor theme="2"/>
  </sheetPr>
  <dimension ref="B1:F359"/>
  <sheetViews>
    <sheetView zoomScaleNormal="100" workbookViewId="0">
      <pane ySplit="5" topLeftCell="A6" activePane="bottomLeft" state="frozen"/>
      <selection activeCell="J19" sqref="J19"/>
      <selection pane="bottomLeft"/>
    </sheetView>
  </sheetViews>
  <sheetFormatPr defaultColWidth="9.109375" defaultRowHeight="14.25" customHeight="1" x14ac:dyDescent="0.3"/>
  <cols>
    <col min="1" max="1" width="2.44140625" style="110" customWidth="1"/>
    <col min="2" max="2" width="37.6640625" style="110" customWidth="1"/>
    <col min="3" max="3" width="18.33203125" style="113" customWidth="1"/>
    <col min="4" max="4" width="15.6640625" style="110" customWidth="1"/>
    <col min="5" max="5" width="15.6640625" style="112" customWidth="1"/>
    <col min="6" max="6" width="15.6640625" style="111" customWidth="1"/>
    <col min="7" max="7" width="1.33203125" style="110" customWidth="1"/>
    <col min="8" max="16384" width="9.109375" style="110"/>
  </cols>
  <sheetData>
    <row r="1" spans="2:6" ht="12.75" customHeight="1" x14ac:dyDescent="0.3"/>
    <row r="2" spans="2:6" ht="20.85" customHeight="1" x14ac:dyDescent="0.3">
      <c r="B2" s="221" t="s">
        <v>412</v>
      </c>
      <c r="C2" s="232"/>
      <c r="D2" s="232"/>
      <c r="E2" s="232"/>
      <c r="F2" s="232"/>
    </row>
    <row r="3" spans="2:6" ht="14.25" customHeight="1" x14ac:dyDescent="0.3">
      <c r="B3" s="222" t="s">
        <v>404</v>
      </c>
      <c r="C3" s="225" t="s">
        <v>403</v>
      </c>
      <c r="D3" s="225" t="s">
        <v>402</v>
      </c>
      <c r="E3" s="225" t="s">
        <v>400</v>
      </c>
      <c r="F3" s="228" t="s">
        <v>399</v>
      </c>
    </row>
    <row r="4" spans="2:6" ht="14.25" customHeight="1" x14ac:dyDescent="0.3">
      <c r="B4" s="223"/>
      <c r="C4" s="226"/>
      <c r="D4" s="226"/>
      <c r="E4" s="226"/>
      <c r="F4" s="229"/>
    </row>
    <row r="5" spans="2:6" ht="14.25" customHeight="1" x14ac:dyDescent="0.3">
      <c r="B5" s="224"/>
      <c r="C5" s="227"/>
      <c r="D5" s="227"/>
      <c r="E5" s="227"/>
      <c r="F5" s="183">
        <f>'[4]DISCOUNT CARD'!J11</f>
        <v>0</v>
      </c>
    </row>
    <row r="6" spans="2:6" ht="14.25" customHeight="1" thickBot="1" x14ac:dyDescent="0.35">
      <c r="B6" s="182"/>
      <c r="C6" s="181"/>
      <c r="D6" s="180"/>
      <c r="E6" s="179"/>
      <c r="F6" s="178"/>
    </row>
    <row r="7" spans="2:6" ht="14.25" customHeight="1" x14ac:dyDescent="0.3">
      <c r="B7" s="170"/>
      <c r="C7" s="177"/>
      <c r="D7" s="176"/>
      <c r="E7" s="175"/>
      <c r="F7" s="174"/>
    </row>
    <row r="8" spans="2:6" ht="14.25" customHeight="1" x14ac:dyDescent="0.3">
      <c r="B8" s="144"/>
      <c r="C8" s="207" t="s">
        <v>398</v>
      </c>
      <c r="D8" s="207"/>
      <c r="E8" s="207"/>
      <c r="F8" s="208"/>
    </row>
    <row r="9" spans="2:6" ht="14.25" customHeight="1" x14ac:dyDescent="0.3">
      <c r="B9" s="132"/>
      <c r="C9" s="207"/>
      <c r="D9" s="207"/>
      <c r="E9" s="207"/>
      <c r="F9" s="208"/>
    </row>
    <row r="10" spans="2:6" ht="14.25" customHeight="1" x14ac:dyDescent="0.3">
      <c r="B10" s="173"/>
      <c r="C10" s="143">
        <v>18116032</v>
      </c>
      <c r="D10" s="142">
        <v>32</v>
      </c>
      <c r="E10" s="141">
        <v>70.203009018421994</v>
      </c>
      <c r="F10" s="140">
        <f t="shared" ref="F10:F27" si="0">(E10*(100-$F$5))/100</f>
        <v>70.203009018421994</v>
      </c>
    </row>
    <row r="11" spans="2:6" ht="14.25" customHeight="1" x14ac:dyDescent="0.3">
      <c r="B11" s="139" t="s">
        <v>411</v>
      </c>
      <c r="C11" s="131">
        <v>18116040</v>
      </c>
      <c r="D11" s="130">
        <v>40</v>
      </c>
      <c r="E11" s="129">
        <v>76.396281465447942</v>
      </c>
      <c r="F11" s="128">
        <f t="shared" si="0"/>
        <v>76.396281465447942</v>
      </c>
    </row>
    <row r="12" spans="2:6" ht="14.25" customHeight="1" x14ac:dyDescent="0.3">
      <c r="B12" s="132"/>
      <c r="C12" s="131">
        <v>18116050</v>
      </c>
      <c r="D12" s="130">
        <v>50</v>
      </c>
      <c r="E12" s="129">
        <v>105.32339545582518</v>
      </c>
      <c r="F12" s="128">
        <f t="shared" si="0"/>
        <v>105.32339545582518</v>
      </c>
    </row>
    <row r="13" spans="2:6" ht="14.25" customHeight="1" x14ac:dyDescent="0.3">
      <c r="B13" s="132"/>
      <c r="C13" s="131">
        <v>18116063</v>
      </c>
      <c r="D13" s="130">
        <v>63</v>
      </c>
      <c r="E13" s="129">
        <v>147.15650231169974</v>
      </c>
      <c r="F13" s="128">
        <f t="shared" si="0"/>
        <v>147.15650231169974</v>
      </c>
    </row>
    <row r="14" spans="2:6" ht="14.25" customHeight="1" x14ac:dyDescent="0.3">
      <c r="B14" s="123"/>
      <c r="C14" s="131">
        <v>18116075</v>
      </c>
      <c r="D14" s="130">
        <v>75</v>
      </c>
      <c r="E14" s="129">
        <v>161.47730920669818</v>
      </c>
      <c r="F14" s="128">
        <f t="shared" si="0"/>
        <v>161.47730920669818</v>
      </c>
    </row>
    <row r="15" spans="2:6" ht="14.25" customHeight="1" x14ac:dyDescent="0.3">
      <c r="B15" s="123"/>
      <c r="C15" s="131">
        <v>18116090</v>
      </c>
      <c r="D15" s="130">
        <v>90</v>
      </c>
      <c r="E15" s="129">
        <v>178.89997564457835</v>
      </c>
      <c r="F15" s="128">
        <f t="shared" si="0"/>
        <v>178.89997564457835</v>
      </c>
    </row>
    <row r="16" spans="2:6" ht="14.25" customHeight="1" x14ac:dyDescent="0.3">
      <c r="B16" s="123"/>
      <c r="C16" s="131">
        <v>18116110</v>
      </c>
      <c r="D16" s="130">
        <v>110</v>
      </c>
      <c r="E16" s="129">
        <v>231.26585649748057</v>
      </c>
      <c r="F16" s="128">
        <f t="shared" si="0"/>
        <v>231.26585649748057</v>
      </c>
    </row>
    <row r="17" spans="2:6" ht="14.25" customHeight="1" x14ac:dyDescent="0.3">
      <c r="B17" s="123"/>
      <c r="C17" s="131">
        <v>18116125</v>
      </c>
      <c r="D17" s="130">
        <v>125</v>
      </c>
      <c r="E17" s="129">
        <v>257.66279211010942</v>
      </c>
      <c r="F17" s="128">
        <f t="shared" si="0"/>
        <v>257.66279211010942</v>
      </c>
    </row>
    <row r="18" spans="2:6" ht="14.25" customHeight="1" x14ac:dyDescent="0.3">
      <c r="B18" s="123"/>
      <c r="C18" s="131">
        <v>18116140</v>
      </c>
      <c r="D18" s="130">
        <v>140</v>
      </c>
      <c r="E18" s="129">
        <v>289.82500979740871</v>
      </c>
      <c r="F18" s="128">
        <f t="shared" si="0"/>
        <v>289.82500979740871</v>
      </c>
    </row>
    <row r="19" spans="2:6" ht="14.25" customHeight="1" x14ac:dyDescent="0.3">
      <c r="B19" s="123"/>
      <c r="C19" s="131">
        <v>18116160</v>
      </c>
      <c r="D19" s="130">
        <v>160</v>
      </c>
      <c r="E19" s="129">
        <v>340.37822554386435</v>
      </c>
      <c r="F19" s="128">
        <f t="shared" si="0"/>
        <v>340.37822554386435</v>
      </c>
    </row>
    <row r="20" spans="2:6" ht="14.25" customHeight="1" x14ac:dyDescent="0.3">
      <c r="B20" s="123"/>
      <c r="C20" s="131">
        <v>18116180</v>
      </c>
      <c r="D20" s="130">
        <v>180</v>
      </c>
      <c r="E20" s="129">
        <v>569.26495908913364</v>
      </c>
      <c r="F20" s="128">
        <f t="shared" si="0"/>
        <v>569.26495908913364</v>
      </c>
    </row>
    <row r="21" spans="2:6" ht="14.25" customHeight="1" x14ac:dyDescent="0.3">
      <c r="B21" s="123"/>
      <c r="C21" s="131">
        <v>18116200</v>
      </c>
      <c r="D21" s="130">
        <v>200</v>
      </c>
      <c r="E21" s="129">
        <v>689.32884648696563</v>
      </c>
      <c r="F21" s="128">
        <f t="shared" si="0"/>
        <v>689.32884648696563</v>
      </c>
    </row>
    <row r="22" spans="2:6" ht="14.25" customHeight="1" x14ac:dyDescent="0.3">
      <c r="B22" s="123"/>
      <c r="C22" s="131">
        <v>18116225</v>
      </c>
      <c r="D22" s="130">
        <v>225</v>
      </c>
      <c r="E22" s="129">
        <v>822.5974956671763</v>
      </c>
      <c r="F22" s="128">
        <f t="shared" si="0"/>
        <v>822.5974956671763</v>
      </c>
    </row>
    <row r="23" spans="2:6" ht="14.25" customHeight="1" x14ac:dyDescent="0.3">
      <c r="B23" s="123"/>
      <c r="C23" s="131">
        <v>18116250</v>
      </c>
      <c r="D23" s="130">
        <v>250</v>
      </c>
      <c r="E23" s="129">
        <v>958.95019311877127</v>
      </c>
      <c r="F23" s="128">
        <f t="shared" si="0"/>
        <v>958.95019311877127</v>
      </c>
    </row>
    <row r="24" spans="2:6" ht="14.25" customHeight="1" x14ac:dyDescent="0.3">
      <c r="B24" s="123"/>
      <c r="C24" s="131">
        <v>18116280</v>
      </c>
      <c r="D24" s="130">
        <v>280</v>
      </c>
      <c r="E24" s="129">
        <v>1140.0908242421519</v>
      </c>
      <c r="F24" s="128">
        <f t="shared" si="0"/>
        <v>1140.0908242421519</v>
      </c>
    </row>
    <row r="25" spans="2:6" ht="14.25" customHeight="1" x14ac:dyDescent="0.3">
      <c r="B25" s="123"/>
      <c r="C25" s="131">
        <v>18116315</v>
      </c>
      <c r="D25" s="130">
        <v>315</v>
      </c>
      <c r="E25" s="129">
        <v>1382.7361894634362</v>
      </c>
      <c r="F25" s="128">
        <f t="shared" si="0"/>
        <v>1382.7361894634364</v>
      </c>
    </row>
    <row r="26" spans="2:6" ht="14.25" customHeight="1" x14ac:dyDescent="0.3">
      <c r="B26" s="123"/>
      <c r="C26" s="131">
        <v>18116355</v>
      </c>
      <c r="D26" s="130">
        <v>355</v>
      </c>
      <c r="E26" s="129">
        <v>2529.2720451951768</v>
      </c>
      <c r="F26" s="128">
        <f t="shared" si="0"/>
        <v>2529.2720451951768</v>
      </c>
    </row>
    <row r="27" spans="2:6" ht="14.25" customHeight="1" x14ac:dyDescent="0.3">
      <c r="B27" s="123"/>
      <c r="C27" s="131">
        <v>18116400</v>
      </c>
      <c r="D27" s="130">
        <v>400</v>
      </c>
      <c r="E27" s="129">
        <v>2781.7486010285079</v>
      </c>
      <c r="F27" s="128">
        <f t="shared" si="0"/>
        <v>2781.7486010285079</v>
      </c>
    </row>
    <row r="28" spans="2:6" ht="14.25" customHeight="1" x14ac:dyDescent="0.3">
      <c r="B28" s="123"/>
      <c r="C28" s="127">
        <v>18116450</v>
      </c>
      <c r="D28" s="126">
        <v>450</v>
      </c>
      <c r="E28" s="125" t="s">
        <v>280</v>
      </c>
      <c r="F28" s="124" t="s">
        <v>280</v>
      </c>
    </row>
    <row r="29" spans="2:6" ht="14.25" customHeight="1" x14ac:dyDescent="0.3">
      <c r="B29" s="123"/>
      <c r="C29" s="127">
        <v>18116500</v>
      </c>
      <c r="D29" s="126">
        <v>500</v>
      </c>
      <c r="E29" s="125" t="s">
        <v>280</v>
      </c>
      <c r="F29" s="124" t="s">
        <v>280</v>
      </c>
    </row>
    <row r="30" spans="2:6" ht="14.25" customHeight="1" x14ac:dyDescent="0.3">
      <c r="B30" s="123"/>
      <c r="C30" s="127">
        <v>18116560</v>
      </c>
      <c r="D30" s="126">
        <v>560</v>
      </c>
      <c r="E30" s="125" t="s">
        <v>280</v>
      </c>
      <c r="F30" s="172" t="s">
        <v>280</v>
      </c>
    </row>
    <row r="31" spans="2:6" ht="14.25" customHeight="1" x14ac:dyDescent="0.3">
      <c r="B31" s="123"/>
      <c r="C31" s="127">
        <v>18116630</v>
      </c>
      <c r="D31" s="126">
        <v>630</v>
      </c>
      <c r="E31" s="125" t="s">
        <v>280</v>
      </c>
      <c r="F31" s="124" t="s">
        <v>280</v>
      </c>
    </row>
    <row r="32" spans="2:6" ht="14.25" customHeight="1" x14ac:dyDescent="0.3">
      <c r="B32" s="123"/>
      <c r="C32" s="127">
        <v>18116710</v>
      </c>
      <c r="D32" s="126">
        <v>710</v>
      </c>
      <c r="E32" s="125" t="s">
        <v>280</v>
      </c>
      <c r="F32" s="124" t="s">
        <v>280</v>
      </c>
    </row>
    <row r="33" spans="2:6" ht="14.25" customHeight="1" x14ac:dyDescent="0.3">
      <c r="B33" s="123"/>
      <c r="C33" s="127">
        <v>18116800</v>
      </c>
      <c r="D33" s="126">
        <v>800</v>
      </c>
      <c r="E33" s="125" t="s">
        <v>280</v>
      </c>
      <c r="F33" s="124" t="s">
        <v>280</v>
      </c>
    </row>
    <row r="34" spans="2:6" ht="14.25" customHeight="1" x14ac:dyDescent="0.3">
      <c r="B34" s="123"/>
      <c r="C34" s="230" t="s">
        <v>213</v>
      </c>
      <c r="D34" s="230"/>
      <c r="E34" s="230"/>
      <c r="F34" s="231"/>
    </row>
    <row r="35" spans="2:6" ht="14.25" customHeight="1" x14ac:dyDescent="0.3">
      <c r="B35" s="123"/>
      <c r="C35" s="207"/>
      <c r="D35" s="207"/>
      <c r="E35" s="207"/>
      <c r="F35" s="208"/>
    </row>
    <row r="36" spans="2:6" ht="14.25" customHeight="1" x14ac:dyDescent="0.3">
      <c r="B36" s="123"/>
      <c r="C36" s="138">
        <v>18110032</v>
      </c>
      <c r="D36" s="137">
        <v>32</v>
      </c>
      <c r="E36" s="136" t="s">
        <v>280</v>
      </c>
      <c r="F36" s="135" t="s">
        <v>280</v>
      </c>
    </row>
    <row r="37" spans="2:6" ht="14.25" customHeight="1" x14ac:dyDescent="0.3">
      <c r="B37" s="132"/>
      <c r="C37" s="127">
        <v>18110040</v>
      </c>
      <c r="D37" s="126">
        <v>40</v>
      </c>
      <c r="E37" s="134" t="s">
        <v>280</v>
      </c>
      <c r="F37" s="133" t="s">
        <v>280</v>
      </c>
    </row>
    <row r="38" spans="2:6" ht="14.25" customHeight="1" x14ac:dyDescent="0.3">
      <c r="B38" s="132"/>
      <c r="C38" s="131">
        <v>18110050</v>
      </c>
      <c r="D38" s="130">
        <v>50</v>
      </c>
      <c r="E38" s="129">
        <v>89.968233811403124</v>
      </c>
      <c r="F38" s="128">
        <f t="shared" ref="F38:F52" si="1">(E38*(100-$F$5))/100</f>
        <v>89.96823381140311</v>
      </c>
    </row>
    <row r="39" spans="2:6" ht="14.25" customHeight="1" x14ac:dyDescent="0.3">
      <c r="B39" s="132"/>
      <c r="C39" s="131">
        <v>18110063</v>
      </c>
      <c r="D39" s="130">
        <v>63</v>
      </c>
      <c r="E39" s="129">
        <v>131.75633261154036</v>
      </c>
      <c r="F39" s="128">
        <f t="shared" si="1"/>
        <v>131.75633261154036</v>
      </c>
    </row>
    <row r="40" spans="2:6" ht="14.25" customHeight="1" x14ac:dyDescent="0.3">
      <c r="B40" s="123"/>
      <c r="C40" s="131">
        <v>18110075</v>
      </c>
      <c r="D40" s="130">
        <v>75</v>
      </c>
      <c r="E40" s="129">
        <v>140.14506978922847</v>
      </c>
      <c r="F40" s="128">
        <f t="shared" si="1"/>
        <v>140.14506978922847</v>
      </c>
    </row>
    <row r="41" spans="2:6" ht="14.25" customHeight="1" x14ac:dyDescent="0.3">
      <c r="B41" s="123"/>
      <c r="C41" s="131">
        <v>18110090</v>
      </c>
      <c r="D41" s="130">
        <v>90</v>
      </c>
      <c r="E41" s="129">
        <v>151.2954777843008</v>
      </c>
      <c r="F41" s="128">
        <f t="shared" si="1"/>
        <v>151.2954777843008</v>
      </c>
    </row>
    <row r="42" spans="2:6" ht="14.25" customHeight="1" x14ac:dyDescent="0.3">
      <c r="B42" s="123"/>
      <c r="C42" s="131">
        <v>18110110</v>
      </c>
      <c r="D42" s="130">
        <v>110</v>
      </c>
      <c r="E42" s="129">
        <v>188.89569079093994</v>
      </c>
      <c r="F42" s="128">
        <f t="shared" si="1"/>
        <v>188.89569079093997</v>
      </c>
    </row>
    <row r="43" spans="2:6" ht="14.25" customHeight="1" x14ac:dyDescent="0.3">
      <c r="B43" s="123"/>
      <c r="C43" s="131">
        <v>18110125</v>
      </c>
      <c r="D43" s="130">
        <v>125</v>
      </c>
      <c r="E43" s="129">
        <v>213.91928082639285</v>
      </c>
      <c r="F43" s="128">
        <f t="shared" si="1"/>
        <v>213.91928082639285</v>
      </c>
    </row>
    <row r="44" spans="2:6" ht="14.25" customHeight="1" x14ac:dyDescent="0.3">
      <c r="B44" s="123"/>
      <c r="C44" s="131">
        <v>18110140</v>
      </c>
      <c r="D44" s="130">
        <v>140</v>
      </c>
      <c r="E44" s="129">
        <v>243.7142082364814</v>
      </c>
      <c r="F44" s="128">
        <f t="shared" si="1"/>
        <v>243.7142082364814</v>
      </c>
    </row>
    <row r="45" spans="2:6" ht="14.25" customHeight="1" x14ac:dyDescent="0.3">
      <c r="B45" s="123"/>
      <c r="C45" s="131">
        <v>18110160</v>
      </c>
      <c r="D45" s="130">
        <v>160</v>
      </c>
      <c r="E45" s="129">
        <v>269.16566276476851</v>
      </c>
      <c r="F45" s="128">
        <f t="shared" si="1"/>
        <v>269.16566276476851</v>
      </c>
    </row>
    <row r="46" spans="2:6" ht="14.25" customHeight="1" x14ac:dyDescent="0.3">
      <c r="B46" s="123"/>
      <c r="C46" s="131">
        <v>18110180</v>
      </c>
      <c r="D46" s="130">
        <v>180</v>
      </c>
      <c r="E46" s="129">
        <v>430.120505614568</v>
      </c>
      <c r="F46" s="128">
        <f t="shared" si="1"/>
        <v>430.120505614568</v>
      </c>
    </row>
    <row r="47" spans="2:6" ht="14.25" customHeight="1" x14ac:dyDescent="0.3">
      <c r="B47" s="123"/>
      <c r="C47" s="131">
        <v>18110200</v>
      </c>
      <c r="D47" s="130">
        <v>200</v>
      </c>
      <c r="E47" s="129">
        <v>519.80349643074817</v>
      </c>
      <c r="F47" s="128">
        <f t="shared" si="1"/>
        <v>519.80349643074817</v>
      </c>
    </row>
    <row r="48" spans="2:6" ht="14.25" customHeight="1" x14ac:dyDescent="0.3">
      <c r="B48" s="123"/>
      <c r="C48" s="131">
        <v>18110225</v>
      </c>
      <c r="D48" s="130">
        <v>225</v>
      </c>
      <c r="E48" s="129">
        <v>616.28045676950751</v>
      </c>
      <c r="F48" s="128">
        <f t="shared" si="1"/>
        <v>616.28045676950751</v>
      </c>
    </row>
    <row r="49" spans="2:6" ht="14.25" customHeight="1" x14ac:dyDescent="0.3">
      <c r="B49" s="123"/>
      <c r="C49" s="131">
        <v>18110250</v>
      </c>
      <c r="D49" s="130">
        <v>250</v>
      </c>
      <c r="E49" s="129">
        <v>744.73056375460203</v>
      </c>
      <c r="F49" s="128">
        <f t="shared" si="1"/>
        <v>744.73056375460203</v>
      </c>
    </row>
    <row r="50" spans="2:6" ht="14.25" customHeight="1" x14ac:dyDescent="0.3">
      <c r="B50" s="123"/>
      <c r="C50" s="131">
        <v>18110280</v>
      </c>
      <c r="D50" s="130">
        <v>280</v>
      </c>
      <c r="E50" s="129">
        <v>823.97625406376721</v>
      </c>
      <c r="F50" s="128">
        <f t="shared" si="1"/>
        <v>823.97625406376721</v>
      </c>
    </row>
    <row r="51" spans="2:6" ht="14.25" customHeight="1" x14ac:dyDescent="0.3">
      <c r="B51" s="123"/>
      <c r="C51" s="131">
        <v>18110315</v>
      </c>
      <c r="D51" s="130">
        <v>315</v>
      </c>
      <c r="E51" s="129">
        <v>1063.2043679208359</v>
      </c>
      <c r="F51" s="128">
        <f t="shared" si="1"/>
        <v>1063.2043679208359</v>
      </c>
    </row>
    <row r="52" spans="2:6" ht="14.25" customHeight="1" x14ac:dyDescent="0.3">
      <c r="B52" s="123"/>
      <c r="C52" s="131">
        <v>18110355</v>
      </c>
      <c r="D52" s="130">
        <v>355</v>
      </c>
      <c r="E52" s="129">
        <v>1679.199581695121</v>
      </c>
      <c r="F52" s="128">
        <f t="shared" si="1"/>
        <v>1679.199581695121</v>
      </c>
    </row>
    <row r="53" spans="2:6" ht="14.25" customHeight="1" x14ac:dyDescent="0.3">
      <c r="B53" s="123"/>
      <c r="C53" s="127">
        <v>18110400</v>
      </c>
      <c r="D53" s="126">
        <v>400</v>
      </c>
      <c r="E53" s="125" t="s">
        <v>280</v>
      </c>
      <c r="F53" s="124" t="s">
        <v>280</v>
      </c>
    </row>
    <row r="54" spans="2:6" ht="14.25" customHeight="1" x14ac:dyDescent="0.3">
      <c r="B54" s="123"/>
      <c r="C54" s="127">
        <v>18110450</v>
      </c>
      <c r="D54" s="126">
        <v>450</v>
      </c>
      <c r="E54" s="125" t="s">
        <v>280</v>
      </c>
      <c r="F54" s="124" t="s">
        <v>280</v>
      </c>
    </row>
    <row r="55" spans="2:6" ht="14.25" customHeight="1" x14ac:dyDescent="0.3">
      <c r="B55" s="123"/>
      <c r="C55" s="127">
        <v>18110500</v>
      </c>
      <c r="D55" s="126">
        <v>500</v>
      </c>
      <c r="E55" s="125" t="s">
        <v>280</v>
      </c>
      <c r="F55" s="124" t="s">
        <v>280</v>
      </c>
    </row>
    <row r="56" spans="2:6" ht="14.25" customHeight="1" x14ac:dyDescent="0.3">
      <c r="B56" s="123"/>
      <c r="C56" s="127">
        <v>18110560</v>
      </c>
      <c r="D56" s="126">
        <v>560</v>
      </c>
      <c r="E56" s="125" t="s">
        <v>280</v>
      </c>
      <c r="F56" s="124" t="s">
        <v>280</v>
      </c>
    </row>
    <row r="57" spans="2:6" ht="14.25" customHeight="1" x14ac:dyDescent="0.3">
      <c r="B57" s="123"/>
      <c r="C57" s="127">
        <v>18110630</v>
      </c>
      <c r="D57" s="126">
        <v>630</v>
      </c>
      <c r="E57" s="125" t="s">
        <v>280</v>
      </c>
      <c r="F57" s="124" t="s">
        <v>280</v>
      </c>
    </row>
    <row r="58" spans="2:6" ht="14.25" customHeight="1" x14ac:dyDescent="0.3">
      <c r="B58" s="123"/>
      <c r="C58" s="127">
        <v>18110710</v>
      </c>
      <c r="D58" s="126">
        <v>710</v>
      </c>
      <c r="E58" s="125" t="s">
        <v>280</v>
      </c>
      <c r="F58" s="124" t="s">
        <v>280</v>
      </c>
    </row>
    <row r="59" spans="2:6" ht="14.25" customHeight="1" x14ac:dyDescent="0.3">
      <c r="B59" s="123"/>
      <c r="C59" s="127">
        <v>18110800</v>
      </c>
      <c r="D59" s="126">
        <v>800</v>
      </c>
      <c r="E59" s="125" t="s">
        <v>280</v>
      </c>
      <c r="F59" s="124" t="s">
        <v>280</v>
      </c>
    </row>
    <row r="60" spans="2:6" ht="14.25" customHeight="1" x14ac:dyDescent="0.3">
      <c r="B60" s="123"/>
      <c r="C60" s="122"/>
      <c r="D60" s="155"/>
      <c r="E60" s="171"/>
      <c r="F60" s="153"/>
    </row>
    <row r="61" spans="2:6" ht="14.25" customHeight="1" thickBot="1" x14ac:dyDescent="0.35">
      <c r="B61" s="118"/>
      <c r="C61" s="117"/>
      <c r="D61" s="152"/>
      <c r="E61" s="151"/>
      <c r="F61" s="150"/>
    </row>
    <row r="62" spans="2:6" ht="14.25" customHeight="1" x14ac:dyDescent="0.3">
      <c r="B62" s="121"/>
      <c r="C62" s="122"/>
      <c r="D62" s="155"/>
      <c r="E62" s="154"/>
      <c r="F62" s="154"/>
    </row>
    <row r="63" spans="2:6" ht="14.25" customHeight="1" x14ac:dyDescent="0.3">
      <c r="B63" s="121"/>
      <c r="C63" s="122"/>
      <c r="D63" s="155"/>
      <c r="E63" s="154"/>
      <c r="F63" s="154"/>
    </row>
    <row r="64" spans="2:6" ht="14.25" customHeight="1" thickBot="1" x14ac:dyDescent="0.35">
      <c r="B64" s="121"/>
      <c r="C64" s="122"/>
      <c r="D64" s="155"/>
      <c r="E64" s="154"/>
      <c r="F64" s="154"/>
    </row>
    <row r="65" spans="2:6" ht="14.25" customHeight="1" x14ac:dyDescent="0.3">
      <c r="B65" s="170"/>
      <c r="C65" s="213" t="s">
        <v>398</v>
      </c>
      <c r="D65" s="213"/>
      <c r="E65" s="213"/>
      <c r="F65" s="214"/>
    </row>
    <row r="66" spans="2:6" ht="14.25" customHeight="1" x14ac:dyDescent="0.3">
      <c r="B66" s="144"/>
      <c r="C66" s="207"/>
      <c r="D66" s="207"/>
      <c r="E66" s="207"/>
      <c r="F66" s="208"/>
    </row>
    <row r="67" spans="2:6" ht="14.25" customHeight="1" x14ac:dyDescent="0.3">
      <c r="B67" s="132"/>
      <c r="C67" s="207"/>
      <c r="D67" s="207"/>
      <c r="E67" s="207"/>
      <c r="F67" s="208"/>
    </row>
    <row r="68" spans="2:6" ht="14.25" customHeight="1" x14ac:dyDescent="0.3">
      <c r="B68" s="132"/>
      <c r="C68" s="143">
        <v>18216032</v>
      </c>
      <c r="D68" s="142">
        <v>32</v>
      </c>
      <c r="E68" s="141">
        <v>70.203009018421994</v>
      </c>
      <c r="F68" s="140">
        <f t="shared" ref="F68:F85" si="2">(E68*(100-$F$5))/100</f>
        <v>70.203009018421994</v>
      </c>
    </row>
    <row r="69" spans="2:6" ht="14.25" customHeight="1" x14ac:dyDescent="0.3">
      <c r="B69" s="139" t="s">
        <v>410</v>
      </c>
      <c r="C69" s="131">
        <v>18216040</v>
      </c>
      <c r="D69" s="130">
        <v>40</v>
      </c>
      <c r="E69" s="129">
        <v>76.396281465447942</v>
      </c>
      <c r="F69" s="128">
        <f t="shared" si="2"/>
        <v>76.396281465447942</v>
      </c>
    </row>
    <row r="70" spans="2:6" ht="14.25" customHeight="1" x14ac:dyDescent="0.3">
      <c r="B70" s="132"/>
      <c r="C70" s="131">
        <v>18216050</v>
      </c>
      <c r="D70" s="130">
        <v>50</v>
      </c>
      <c r="E70" s="129">
        <v>105.32339545582518</v>
      </c>
      <c r="F70" s="128">
        <f t="shared" si="2"/>
        <v>105.32339545582518</v>
      </c>
    </row>
    <row r="71" spans="2:6" ht="14.25" customHeight="1" x14ac:dyDescent="0.3">
      <c r="B71" s="132"/>
      <c r="C71" s="131">
        <v>18216063</v>
      </c>
      <c r="D71" s="130">
        <v>63</v>
      </c>
      <c r="E71" s="129">
        <v>147.1531603775064</v>
      </c>
      <c r="F71" s="128">
        <f t="shared" si="2"/>
        <v>147.1531603775064</v>
      </c>
    </row>
    <row r="72" spans="2:6" ht="14.25" customHeight="1" x14ac:dyDescent="0.3">
      <c r="B72" s="123"/>
      <c r="C72" s="131">
        <v>18216075</v>
      </c>
      <c r="D72" s="130">
        <v>75</v>
      </c>
      <c r="E72" s="129">
        <v>161.47824989928594</v>
      </c>
      <c r="F72" s="128">
        <f t="shared" si="2"/>
        <v>161.47824989928594</v>
      </c>
    </row>
    <row r="73" spans="2:6" ht="14.25" customHeight="1" x14ac:dyDescent="0.3">
      <c r="B73" s="123"/>
      <c r="C73" s="131">
        <v>18216090</v>
      </c>
      <c r="D73" s="130">
        <v>90</v>
      </c>
      <c r="E73" s="129">
        <v>178.90487714806187</v>
      </c>
      <c r="F73" s="128">
        <f t="shared" si="2"/>
        <v>178.90487714806187</v>
      </c>
    </row>
    <row r="74" spans="2:6" ht="14.25" customHeight="1" x14ac:dyDescent="0.3">
      <c r="B74" s="123"/>
      <c r="C74" s="131">
        <v>18216110</v>
      </c>
      <c r="D74" s="130">
        <v>110</v>
      </c>
      <c r="E74" s="129">
        <v>231.26585649748057</v>
      </c>
      <c r="F74" s="128">
        <f t="shared" si="2"/>
        <v>231.26585649748057</v>
      </c>
    </row>
    <row r="75" spans="2:6" ht="14.25" customHeight="1" x14ac:dyDescent="0.3">
      <c r="B75" s="123"/>
      <c r="C75" s="131">
        <v>18216125</v>
      </c>
      <c r="D75" s="130">
        <v>125</v>
      </c>
      <c r="E75" s="129">
        <v>257.66279211010942</v>
      </c>
      <c r="F75" s="128">
        <f t="shared" si="2"/>
        <v>257.66279211010942</v>
      </c>
    </row>
    <row r="76" spans="2:6" ht="14.25" customHeight="1" x14ac:dyDescent="0.3">
      <c r="B76" s="123"/>
      <c r="C76" s="131">
        <v>18216140</v>
      </c>
      <c r="D76" s="130">
        <v>140</v>
      </c>
      <c r="E76" s="129">
        <v>289.82500979740871</v>
      </c>
      <c r="F76" s="128">
        <f t="shared" si="2"/>
        <v>289.82500979740871</v>
      </c>
    </row>
    <row r="77" spans="2:6" ht="14.25" customHeight="1" x14ac:dyDescent="0.3">
      <c r="B77" s="123"/>
      <c r="C77" s="131">
        <v>18216160</v>
      </c>
      <c r="D77" s="130">
        <v>160</v>
      </c>
      <c r="E77" s="129">
        <v>340.37822554386435</v>
      </c>
      <c r="F77" s="128">
        <f t="shared" si="2"/>
        <v>340.37822554386435</v>
      </c>
    </row>
    <row r="78" spans="2:6" ht="14.25" customHeight="1" x14ac:dyDescent="0.3">
      <c r="B78" s="123"/>
      <c r="C78" s="131">
        <v>18216180</v>
      </c>
      <c r="D78" s="130">
        <v>180</v>
      </c>
      <c r="E78" s="129">
        <v>569.26495908913364</v>
      </c>
      <c r="F78" s="128">
        <f t="shared" si="2"/>
        <v>569.26495908913364</v>
      </c>
    </row>
    <row r="79" spans="2:6" ht="14.25" customHeight="1" x14ac:dyDescent="0.3">
      <c r="B79" s="123"/>
      <c r="C79" s="131">
        <v>18216200</v>
      </c>
      <c r="D79" s="130">
        <v>200</v>
      </c>
      <c r="E79" s="129">
        <v>689.32884648696563</v>
      </c>
      <c r="F79" s="128">
        <f t="shared" si="2"/>
        <v>689.32884648696563</v>
      </c>
    </row>
    <row r="80" spans="2:6" ht="14.25" customHeight="1" x14ac:dyDescent="0.3">
      <c r="B80" s="123"/>
      <c r="C80" s="131">
        <v>18216225</v>
      </c>
      <c r="D80" s="130">
        <v>225</v>
      </c>
      <c r="E80" s="129">
        <v>822.5974956671763</v>
      </c>
      <c r="F80" s="128">
        <f t="shared" si="2"/>
        <v>822.5974956671763</v>
      </c>
    </row>
    <row r="81" spans="2:6" ht="14.25" customHeight="1" x14ac:dyDescent="0.3">
      <c r="B81" s="123"/>
      <c r="C81" s="131">
        <v>18216250</v>
      </c>
      <c r="D81" s="130">
        <v>250</v>
      </c>
      <c r="E81" s="129">
        <v>958.95019311877127</v>
      </c>
      <c r="F81" s="128">
        <f t="shared" si="2"/>
        <v>958.95019311877127</v>
      </c>
    </row>
    <row r="82" spans="2:6" ht="14.25" customHeight="1" x14ac:dyDescent="0.3">
      <c r="B82" s="123"/>
      <c r="C82" s="131">
        <v>18216280</v>
      </c>
      <c r="D82" s="130">
        <v>280</v>
      </c>
      <c r="E82" s="129">
        <v>1140.0908242421519</v>
      </c>
      <c r="F82" s="128">
        <f t="shared" si="2"/>
        <v>1140.0908242421519</v>
      </c>
    </row>
    <row r="83" spans="2:6" ht="14.25" customHeight="1" x14ac:dyDescent="0.3">
      <c r="B83" s="123"/>
      <c r="C83" s="131">
        <v>18216315</v>
      </c>
      <c r="D83" s="130">
        <v>315</v>
      </c>
      <c r="E83" s="129">
        <v>1382.7361894634362</v>
      </c>
      <c r="F83" s="128">
        <f t="shared" si="2"/>
        <v>1382.7361894634364</v>
      </c>
    </row>
    <row r="84" spans="2:6" ht="14.25" customHeight="1" x14ac:dyDescent="0.3">
      <c r="B84" s="123"/>
      <c r="C84" s="131">
        <v>18216355</v>
      </c>
      <c r="D84" s="130">
        <v>355</v>
      </c>
      <c r="E84" s="129">
        <v>2529.2720451951768</v>
      </c>
      <c r="F84" s="128">
        <f t="shared" si="2"/>
        <v>2529.2720451951768</v>
      </c>
    </row>
    <row r="85" spans="2:6" ht="14.25" customHeight="1" x14ac:dyDescent="0.3">
      <c r="B85" s="123"/>
      <c r="C85" s="131">
        <v>18216400</v>
      </c>
      <c r="D85" s="130">
        <v>400</v>
      </c>
      <c r="E85" s="129">
        <v>2781.7486010285079</v>
      </c>
      <c r="F85" s="128">
        <f t="shared" si="2"/>
        <v>2781.7486010285079</v>
      </c>
    </row>
    <row r="86" spans="2:6" ht="14.25" customHeight="1" x14ac:dyDescent="0.3">
      <c r="B86" s="123"/>
      <c r="C86" s="127">
        <v>18216450</v>
      </c>
      <c r="D86" s="126">
        <v>450</v>
      </c>
      <c r="E86" s="125" t="s">
        <v>280</v>
      </c>
      <c r="F86" s="124" t="s">
        <v>280</v>
      </c>
    </row>
    <row r="87" spans="2:6" ht="14.25" customHeight="1" x14ac:dyDescent="0.3">
      <c r="B87" s="123"/>
      <c r="C87" s="127">
        <v>18216500</v>
      </c>
      <c r="D87" s="126">
        <v>500</v>
      </c>
      <c r="E87" s="125" t="s">
        <v>280</v>
      </c>
      <c r="F87" s="124" t="s">
        <v>280</v>
      </c>
    </row>
    <row r="88" spans="2:6" ht="14.25" customHeight="1" x14ac:dyDescent="0.3">
      <c r="B88" s="123"/>
      <c r="C88" s="127">
        <v>18216560</v>
      </c>
      <c r="D88" s="126">
        <v>560</v>
      </c>
      <c r="E88" s="125" t="s">
        <v>280</v>
      </c>
      <c r="F88" s="124" t="s">
        <v>280</v>
      </c>
    </row>
    <row r="89" spans="2:6" ht="14.25" customHeight="1" x14ac:dyDescent="0.3">
      <c r="B89" s="123"/>
      <c r="C89" s="127">
        <v>18216630</v>
      </c>
      <c r="D89" s="126">
        <v>630</v>
      </c>
      <c r="E89" s="125" t="s">
        <v>280</v>
      </c>
      <c r="F89" s="124" t="s">
        <v>280</v>
      </c>
    </row>
    <row r="90" spans="2:6" ht="14.25" customHeight="1" x14ac:dyDescent="0.3">
      <c r="B90" s="123"/>
      <c r="C90" s="127">
        <v>18216710</v>
      </c>
      <c r="D90" s="126">
        <v>710</v>
      </c>
      <c r="E90" s="125" t="s">
        <v>280</v>
      </c>
      <c r="F90" s="124" t="s">
        <v>280</v>
      </c>
    </row>
    <row r="91" spans="2:6" ht="14.25" customHeight="1" x14ac:dyDescent="0.3">
      <c r="B91" s="123"/>
      <c r="C91" s="127">
        <v>18216800</v>
      </c>
      <c r="D91" s="126">
        <v>800</v>
      </c>
      <c r="E91" s="125" t="s">
        <v>280</v>
      </c>
      <c r="F91" s="124" t="s">
        <v>280</v>
      </c>
    </row>
    <row r="92" spans="2:6" ht="14.25" customHeight="1" x14ac:dyDescent="0.3">
      <c r="B92" s="123"/>
      <c r="C92" s="230" t="s">
        <v>213</v>
      </c>
      <c r="D92" s="230"/>
      <c r="E92" s="230"/>
      <c r="F92" s="231"/>
    </row>
    <row r="93" spans="2:6" ht="14.25" customHeight="1" x14ac:dyDescent="0.3">
      <c r="B93" s="123"/>
      <c r="C93" s="207"/>
      <c r="D93" s="207"/>
      <c r="E93" s="207"/>
      <c r="F93" s="208"/>
    </row>
    <row r="94" spans="2:6" ht="14.25" customHeight="1" x14ac:dyDescent="0.3">
      <c r="B94" s="132"/>
      <c r="C94" s="131">
        <v>18210040</v>
      </c>
      <c r="D94" s="130">
        <v>40</v>
      </c>
      <c r="E94" s="129">
        <v>87.347799816896242</v>
      </c>
      <c r="F94" s="128">
        <f t="shared" ref="F94:F108" si="3">(E94*(100-$F$5))/100</f>
        <v>87.347799816896242</v>
      </c>
    </row>
    <row r="95" spans="2:6" ht="14.25" customHeight="1" x14ac:dyDescent="0.3">
      <c r="B95" s="132"/>
      <c r="C95" s="131">
        <v>18210050</v>
      </c>
      <c r="D95" s="130">
        <v>50</v>
      </c>
      <c r="E95" s="129">
        <v>127.91876952576735</v>
      </c>
      <c r="F95" s="128">
        <f t="shared" si="3"/>
        <v>127.91876952576735</v>
      </c>
    </row>
    <row r="96" spans="2:6" ht="14.25" customHeight="1" x14ac:dyDescent="0.3">
      <c r="B96" s="132"/>
      <c r="C96" s="131">
        <v>18210063</v>
      </c>
      <c r="D96" s="130">
        <v>63</v>
      </c>
      <c r="E96" s="129">
        <v>136.063174552649</v>
      </c>
      <c r="F96" s="128">
        <f t="shared" si="3"/>
        <v>136.063174552649</v>
      </c>
    </row>
    <row r="97" spans="2:6" ht="14.25" customHeight="1" x14ac:dyDescent="0.3">
      <c r="B97" s="123"/>
      <c r="C97" s="131">
        <v>18210075</v>
      </c>
      <c r="D97" s="130">
        <v>75</v>
      </c>
      <c r="E97" s="129">
        <v>146.88881338281632</v>
      </c>
      <c r="F97" s="128">
        <f t="shared" si="3"/>
        <v>146.88881338281632</v>
      </c>
    </row>
    <row r="98" spans="2:6" ht="14.25" customHeight="1" x14ac:dyDescent="0.3">
      <c r="B98" s="123"/>
      <c r="C98" s="131">
        <v>18210090</v>
      </c>
      <c r="D98" s="130">
        <v>90</v>
      </c>
      <c r="E98" s="129">
        <v>183.3938745543106</v>
      </c>
      <c r="F98" s="128">
        <f t="shared" si="3"/>
        <v>183.3938745543106</v>
      </c>
    </row>
    <row r="99" spans="2:6" ht="14.25" customHeight="1" x14ac:dyDescent="0.3">
      <c r="B99" s="123"/>
      <c r="C99" s="131">
        <v>18210110</v>
      </c>
      <c r="D99" s="130">
        <v>110</v>
      </c>
      <c r="E99" s="129">
        <v>207.68862216154642</v>
      </c>
      <c r="F99" s="128">
        <f t="shared" si="3"/>
        <v>207.68862216154642</v>
      </c>
    </row>
    <row r="100" spans="2:6" ht="14.25" customHeight="1" x14ac:dyDescent="0.3">
      <c r="B100" s="123"/>
      <c r="C100" s="131">
        <v>18210125</v>
      </c>
      <c r="D100" s="130">
        <v>125</v>
      </c>
      <c r="E100" s="129">
        <v>236.61573615192367</v>
      </c>
      <c r="F100" s="128">
        <f t="shared" si="3"/>
        <v>236.61573615192367</v>
      </c>
    </row>
    <row r="101" spans="2:6" ht="14.25" customHeight="1" x14ac:dyDescent="0.3">
      <c r="B101" s="123"/>
      <c r="C101" s="131">
        <v>18210140</v>
      </c>
      <c r="D101" s="130">
        <v>140</v>
      </c>
      <c r="E101" s="129">
        <v>261.32588617938688</v>
      </c>
      <c r="F101" s="128">
        <f t="shared" si="3"/>
        <v>261.32588617938688</v>
      </c>
    </row>
    <row r="102" spans="2:6" ht="14.25" customHeight="1" x14ac:dyDescent="0.3">
      <c r="B102" s="123"/>
      <c r="C102" s="131">
        <v>18210160</v>
      </c>
      <c r="D102" s="130">
        <v>160</v>
      </c>
      <c r="E102" s="129">
        <v>417.59272389763879</v>
      </c>
      <c r="F102" s="128">
        <f t="shared" si="3"/>
        <v>417.59272389763879</v>
      </c>
    </row>
    <row r="103" spans="2:6" ht="14.25" customHeight="1" x14ac:dyDescent="0.3">
      <c r="B103" s="123"/>
      <c r="C103" s="131">
        <v>18210180</v>
      </c>
      <c r="D103" s="130">
        <v>180</v>
      </c>
      <c r="E103" s="129">
        <v>504.6635887677167</v>
      </c>
      <c r="F103" s="128">
        <f t="shared" si="3"/>
        <v>504.6635887677167</v>
      </c>
    </row>
    <row r="104" spans="2:6" ht="14.25" customHeight="1" x14ac:dyDescent="0.3">
      <c r="B104" s="123"/>
      <c r="C104" s="131">
        <v>18210200</v>
      </c>
      <c r="D104" s="130">
        <v>200</v>
      </c>
      <c r="E104" s="129">
        <v>598.33054055292007</v>
      </c>
      <c r="F104" s="128">
        <f t="shared" si="3"/>
        <v>598.33054055292007</v>
      </c>
    </row>
    <row r="105" spans="2:6" ht="14.25" customHeight="1" x14ac:dyDescent="0.3">
      <c r="B105" s="123"/>
      <c r="C105" s="131">
        <v>18210225</v>
      </c>
      <c r="D105" s="130">
        <v>225</v>
      </c>
      <c r="E105" s="129">
        <v>723.03938228602135</v>
      </c>
      <c r="F105" s="128">
        <f t="shared" si="3"/>
        <v>723.03938228602124</v>
      </c>
    </row>
    <row r="106" spans="2:6" ht="14.25" customHeight="1" x14ac:dyDescent="0.3">
      <c r="B106" s="123"/>
      <c r="C106" s="131">
        <v>18210250</v>
      </c>
      <c r="D106" s="130">
        <v>250</v>
      </c>
      <c r="E106" s="129">
        <v>799.97694569297778</v>
      </c>
      <c r="F106" s="128">
        <f t="shared" si="3"/>
        <v>799.97694569297778</v>
      </c>
    </row>
    <row r="107" spans="2:6" ht="14.25" customHeight="1" x14ac:dyDescent="0.3">
      <c r="B107" s="123"/>
      <c r="C107" s="131">
        <v>18210280</v>
      </c>
      <c r="D107" s="130">
        <v>280</v>
      </c>
      <c r="E107" s="129">
        <v>1032.2372504085783</v>
      </c>
      <c r="F107" s="128">
        <f t="shared" si="3"/>
        <v>1032.2372504085783</v>
      </c>
    </row>
    <row r="108" spans="2:6" ht="14.25" customHeight="1" x14ac:dyDescent="0.3">
      <c r="B108" s="123"/>
      <c r="C108" s="131">
        <v>18210315</v>
      </c>
      <c r="D108" s="130">
        <v>315</v>
      </c>
      <c r="E108" s="129">
        <v>1630.2908560146805</v>
      </c>
      <c r="F108" s="128">
        <f t="shared" si="3"/>
        <v>1630.2908560146805</v>
      </c>
    </row>
    <row r="109" spans="2:6" ht="14.25" customHeight="1" x14ac:dyDescent="0.3">
      <c r="B109" s="123"/>
      <c r="C109" s="127">
        <v>18210355</v>
      </c>
      <c r="D109" s="126">
        <v>355</v>
      </c>
      <c r="E109" s="125" t="s">
        <v>280</v>
      </c>
      <c r="F109" s="124" t="s">
        <v>280</v>
      </c>
    </row>
    <row r="110" spans="2:6" ht="14.25" customHeight="1" x14ac:dyDescent="0.3">
      <c r="B110" s="123"/>
      <c r="C110" s="127">
        <v>18210400</v>
      </c>
      <c r="D110" s="126">
        <v>400</v>
      </c>
      <c r="E110" s="125" t="s">
        <v>280</v>
      </c>
      <c r="F110" s="124" t="s">
        <v>280</v>
      </c>
    </row>
    <row r="111" spans="2:6" ht="14.25" customHeight="1" x14ac:dyDescent="0.3">
      <c r="B111" s="123"/>
      <c r="C111" s="127">
        <v>18210450</v>
      </c>
      <c r="D111" s="126">
        <v>450</v>
      </c>
      <c r="E111" s="125" t="s">
        <v>280</v>
      </c>
      <c r="F111" s="124" t="s">
        <v>280</v>
      </c>
    </row>
    <row r="112" spans="2:6" ht="14.25" customHeight="1" x14ac:dyDescent="0.3">
      <c r="B112" s="123"/>
      <c r="C112" s="127">
        <v>18210500</v>
      </c>
      <c r="D112" s="126">
        <v>500</v>
      </c>
      <c r="E112" s="125" t="s">
        <v>280</v>
      </c>
      <c r="F112" s="124" t="s">
        <v>280</v>
      </c>
    </row>
    <row r="113" spans="2:6" ht="14.25" customHeight="1" x14ac:dyDescent="0.3">
      <c r="B113" s="123"/>
      <c r="C113" s="127">
        <v>18210560</v>
      </c>
      <c r="D113" s="126">
        <v>560</v>
      </c>
      <c r="E113" s="125" t="s">
        <v>280</v>
      </c>
      <c r="F113" s="124" t="s">
        <v>280</v>
      </c>
    </row>
    <row r="114" spans="2:6" ht="14.25" customHeight="1" x14ac:dyDescent="0.3">
      <c r="B114" s="123"/>
      <c r="C114" s="127">
        <v>18210630</v>
      </c>
      <c r="D114" s="126">
        <v>630</v>
      </c>
      <c r="E114" s="125" t="s">
        <v>280</v>
      </c>
      <c r="F114" s="124" t="s">
        <v>280</v>
      </c>
    </row>
    <row r="115" spans="2:6" ht="14.25" customHeight="1" x14ac:dyDescent="0.3">
      <c r="B115" s="123"/>
      <c r="C115" s="127">
        <v>18210710</v>
      </c>
      <c r="D115" s="126">
        <v>710</v>
      </c>
      <c r="E115" s="125" t="s">
        <v>280</v>
      </c>
      <c r="F115" s="124" t="s">
        <v>280</v>
      </c>
    </row>
    <row r="116" spans="2:6" ht="14.25" customHeight="1" x14ac:dyDescent="0.3">
      <c r="B116" s="123"/>
      <c r="C116" s="127">
        <v>18210800</v>
      </c>
      <c r="D116" s="126">
        <v>800</v>
      </c>
      <c r="E116" s="125" t="s">
        <v>280</v>
      </c>
      <c r="F116" s="124" t="s">
        <v>280</v>
      </c>
    </row>
    <row r="117" spans="2:6" ht="14.25" customHeight="1" x14ac:dyDescent="0.3">
      <c r="B117" s="123"/>
      <c r="C117" s="122"/>
      <c r="D117" s="155"/>
      <c r="E117" s="154"/>
      <c r="F117" s="153"/>
    </row>
    <row r="118" spans="2:6" ht="14.25" customHeight="1" thickBot="1" x14ac:dyDescent="0.35">
      <c r="B118" s="118"/>
      <c r="C118" s="117"/>
      <c r="D118" s="152"/>
      <c r="E118" s="151"/>
      <c r="F118" s="150"/>
    </row>
    <row r="119" spans="2:6" ht="14.25" customHeight="1" x14ac:dyDescent="0.3">
      <c r="F119" s="157"/>
    </row>
    <row r="120" spans="2:6" ht="14.25" customHeight="1" x14ac:dyDescent="0.3">
      <c r="F120" s="157"/>
    </row>
    <row r="121" spans="2:6" ht="14.25" customHeight="1" x14ac:dyDescent="0.3">
      <c r="F121" s="157"/>
    </row>
    <row r="122" spans="2:6" ht="14.25" customHeight="1" x14ac:dyDescent="0.3">
      <c r="F122" s="157"/>
    </row>
    <row r="123" spans="2:6" ht="14.25" customHeight="1" x14ac:dyDescent="0.3">
      <c r="F123" s="157"/>
    </row>
    <row r="124" spans="2:6" ht="14.25" customHeight="1" thickBot="1" x14ac:dyDescent="0.35">
      <c r="F124" s="157"/>
    </row>
    <row r="125" spans="2:6" ht="14.25" customHeight="1" x14ac:dyDescent="0.3">
      <c r="B125" s="149"/>
      <c r="C125" s="148"/>
      <c r="D125" s="147"/>
      <c r="E125" s="146"/>
      <c r="F125" s="156"/>
    </row>
    <row r="126" spans="2:6" ht="14.25" customHeight="1" x14ac:dyDescent="0.3">
      <c r="B126" s="144"/>
      <c r="C126" s="207" t="s">
        <v>398</v>
      </c>
      <c r="D126" s="207"/>
      <c r="E126" s="207"/>
      <c r="F126" s="208"/>
    </row>
    <row r="127" spans="2:6" ht="14.25" customHeight="1" x14ac:dyDescent="0.3">
      <c r="B127" s="132"/>
      <c r="C127" s="207"/>
      <c r="D127" s="207"/>
      <c r="E127" s="207"/>
      <c r="F127" s="208"/>
    </row>
    <row r="128" spans="2:6" ht="14.25" customHeight="1" x14ac:dyDescent="0.3">
      <c r="B128" s="132"/>
      <c r="C128" s="143">
        <v>18016032</v>
      </c>
      <c r="D128" s="142">
        <v>32</v>
      </c>
      <c r="E128" s="141">
        <v>70.203009018421994</v>
      </c>
      <c r="F128" s="140">
        <f t="shared" ref="F128:F145" si="4">(E128*(100-$F$5))/100</f>
        <v>70.203009018421994</v>
      </c>
    </row>
    <row r="129" spans="2:6" ht="14.25" customHeight="1" x14ac:dyDescent="0.3">
      <c r="B129" s="132"/>
      <c r="C129" s="131">
        <v>18016040</v>
      </c>
      <c r="D129" s="130">
        <v>40</v>
      </c>
      <c r="E129" s="129">
        <v>76.396281465447942</v>
      </c>
      <c r="F129" s="128">
        <f t="shared" si="4"/>
        <v>76.396281465447942</v>
      </c>
    </row>
    <row r="130" spans="2:6" ht="14.25" customHeight="1" x14ac:dyDescent="0.3">
      <c r="B130" s="139" t="s">
        <v>409</v>
      </c>
      <c r="C130" s="131">
        <v>18016050</v>
      </c>
      <c r="D130" s="130">
        <v>50</v>
      </c>
      <c r="E130" s="129">
        <v>105.32339545582518</v>
      </c>
      <c r="F130" s="128">
        <f t="shared" si="4"/>
        <v>105.32339545582518</v>
      </c>
    </row>
    <row r="131" spans="2:6" ht="14.25" customHeight="1" x14ac:dyDescent="0.3">
      <c r="B131" s="132"/>
      <c r="C131" s="131">
        <v>18016063</v>
      </c>
      <c r="D131" s="130">
        <v>63</v>
      </c>
      <c r="E131" s="129">
        <v>147.16</v>
      </c>
      <c r="F131" s="128">
        <f t="shared" si="4"/>
        <v>147.16</v>
      </c>
    </row>
    <row r="132" spans="2:6" ht="14.25" customHeight="1" x14ac:dyDescent="0.3">
      <c r="B132" s="123"/>
      <c r="C132" s="131">
        <v>18016075</v>
      </c>
      <c r="D132" s="130">
        <v>75</v>
      </c>
      <c r="E132" s="129">
        <v>161.47824989928594</v>
      </c>
      <c r="F132" s="128">
        <f t="shared" si="4"/>
        <v>161.47824989928594</v>
      </c>
    </row>
    <row r="133" spans="2:6" ht="14.25" customHeight="1" x14ac:dyDescent="0.3">
      <c r="B133" s="123"/>
      <c r="C133" s="131">
        <v>18016090</v>
      </c>
      <c r="D133" s="130">
        <v>90</v>
      </c>
      <c r="E133" s="129">
        <v>178.90487714806187</v>
      </c>
      <c r="F133" s="128">
        <f t="shared" si="4"/>
        <v>178.90487714806187</v>
      </c>
    </row>
    <row r="134" spans="2:6" ht="14.25" customHeight="1" x14ac:dyDescent="0.3">
      <c r="B134" s="123"/>
      <c r="C134" s="131">
        <v>18016110</v>
      </c>
      <c r="D134" s="130">
        <v>110</v>
      </c>
      <c r="E134" s="129">
        <v>231.26585649748057</v>
      </c>
      <c r="F134" s="128">
        <f t="shared" si="4"/>
        <v>231.26585649748057</v>
      </c>
    </row>
    <row r="135" spans="2:6" ht="14.25" customHeight="1" x14ac:dyDescent="0.3">
      <c r="B135" s="123"/>
      <c r="C135" s="131">
        <v>18016125</v>
      </c>
      <c r="D135" s="130">
        <v>125</v>
      </c>
      <c r="E135" s="129">
        <v>257.66279211010942</v>
      </c>
      <c r="F135" s="128">
        <f t="shared" si="4"/>
        <v>257.66279211010942</v>
      </c>
    </row>
    <row r="136" spans="2:6" ht="14.25" customHeight="1" x14ac:dyDescent="0.3">
      <c r="B136" s="123"/>
      <c r="C136" s="131">
        <v>18016140</v>
      </c>
      <c r="D136" s="130">
        <v>140</v>
      </c>
      <c r="E136" s="129">
        <v>289.82500979740871</v>
      </c>
      <c r="F136" s="128">
        <f t="shared" si="4"/>
        <v>289.82500979740871</v>
      </c>
    </row>
    <row r="137" spans="2:6" ht="14.25" customHeight="1" x14ac:dyDescent="0.3">
      <c r="B137" s="123"/>
      <c r="C137" s="131">
        <v>18016160</v>
      </c>
      <c r="D137" s="130">
        <v>160</v>
      </c>
      <c r="E137" s="129">
        <v>340.39</v>
      </c>
      <c r="F137" s="128">
        <f t="shared" si="4"/>
        <v>340.39</v>
      </c>
    </row>
    <row r="138" spans="2:6" ht="14.25" customHeight="1" x14ac:dyDescent="0.3">
      <c r="B138" s="123"/>
      <c r="C138" s="131">
        <v>18016180</v>
      </c>
      <c r="D138" s="130">
        <v>180</v>
      </c>
      <c r="E138" s="129">
        <v>569.26495908913364</v>
      </c>
      <c r="F138" s="128">
        <f t="shared" si="4"/>
        <v>569.26495908913364</v>
      </c>
    </row>
    <row r="139" spans="2:6" ht="14.25" customHeight="1" x14ac:dyDescent="0.3">
      <c r="B139" s="123"/>
      <c r="C139" s="131">
        <v>18016200</v>
      </c>
      <c r="D139" s="130">
        <v>200</v>
      </c>
      <c r="E139" s="129">
        <v>689.32884648696563</v>
      </c>
      <c r="F139" s="128">
        <f t="shared" si="4"/>
        <v>689.32884648696563</v>
      </c>
    </row>
    <row r="140" spans="2:6" ht="14.25" customHeight="1" x14ac:dyDescent="0.3">
      <c r="B140" s="123"/>
      <c r="C140" s="131">
        <v>18016225</v>
      </c>
      <c r="D140" s="130">
        <v>225</v>
      </c>
      <c r="E140" s="129">
        <v>822.5974956671763</v>
      </c>
      <c r="F140" s="128">
        <f t="shared" si="4"/>
        <v>822.5974956671763</v>
      </c>
    </row>
    <row r="141" spans="2:6" ht="14.25" customHeight="1" x14ac:dyDescent="0.3">
      <c r="B141" s="123"/>
      <c r="C141" s="131">
        <v>18016250</v>
      </c>
      <c r="D141" s="130">
        <v>250</v>
      </c>
      <c r="E141" s="129">
        <v>958.95019311877127</v>
      </c>
      <c r="F141" s="128">
        <f t="shared" si="4"/>
        <v>958.95019311877127</v>
      </c>
    </row>
    <row r="142" spans="2:6" ht="14.25" customHeight="1" x14ac:dyDescent="0.3">
      <c r="B142" s="123"/>
      <c r="C142" s="131">
        <v>18016280</v>
      </c>
      <c r="D142" s="130">
        <v>280</v>
      </c>
      <c r="E142" s="129">
        <v>1140.0908242421519</v>
      </c>
      <c r="F142" s="128">
        <f t="shared" si="4"/>
        <v>1140.0908242421519</v>
      </c>
    </row>
    <row r="143" spans="2:6" ht="14.25" customHeight="1" x14ac:dyDescent="0.3">
      <c r="B143" s="123"/>
      <c r="C143" s="131">
        <v>18016315</v>
      </c>
      <c r="D143" s="130">
        <v>315</v>
      </c>
      <c r="E143" s="129">
        <v>1382.7314612454295</v>
      </c>
      <c r="F143" s="128">
        <f t="shared" si="4"/>
        <v>1382.7314612454295</v>
      </c>
    </row>
    <row r="144" spans="2:6" ht="14.25" customHeight="1" x14ac:dyDescent="0.3">
      <c r="B144" s="123"/>
      <c r="C144" s="131">
        <v>18016355</v>
      </c>
      <c r="D144" s="130">
        <v>355</v>
      </c>
      <c r="E144" s="129">
        <v>2529.2720451951768</v>
      </c>
      <c r="F144" s="128">
        <f t="shared" si="4"/>
        <v>2529.2720451951768</v>
      </c>
    </row>
    <row r="145" spans="2:6" ht="14.25" customHeight="1" x14ac:dyDescent="0.3">
      <c r="B145" s="123"/>
      <c r="C145" s="131">
        <v>18016400</v>
      </c>
      <c r="D145" s="130">
        <v>400</v>
      </c>
      <c r="E145" s="129">
        <v>2781.7486010285079</v>
      </c>
      <c r="F145" s="128">
        <f t="shared" si="4"/>
        <v>2781.7486010285079</v>
      </c>
    </row>
    <row r="146" spans="2:6" ht="14.25" customHeight="1" x14ac:dyDescent="0.3">
      <c r="B146" s="123"/>
      <c r="C146" s="127">
        <v>18016450</v>
      </c>
      <c r="D146" s="126">
        <v>450</v>
      </c>
      <c r="E146" s="125" t="s">
        <v>280</v>
      </c>
      <c r="F146" s="124" t="s">
        <v>280</v>
      </c>
    </row>
    <row r="147" spans="2:6" ht="14.25" customHeight="1" x14ac:dyDescent="0.3">
      <c r="B147" s="123"/>
      <c r="C147" s="127">
        <v>18016500</v>
      </c>
      <c r="D147" s="126">
        <v>500</v>
      </c>
      <c r="E147" s="125" t="s">
        <v>280</v>
      </c>
      <c r="F147" s="124" t="s">
        <v>280</v>
      </c>
    </row>
    <row r="148" spans="2:6" ht="14.25" customHeight="1" x14ac:dyDescent="0.3">
      <c r="B148" s="123"/>
      <c r="C148" s="127">
        <v>18016560</v>
      </c>
      <c r="D148" s="126">
        <v>560</v>
      </c>
      <c r="E148" s="125" t="s">
        <v>280</v>
      </c>
      <c r="F148" s="124" t="s">
        <v>280</v>
      </c>
    </row>
    <row r="149" spans="2:6" ht="14.25" customHeight="1" x14ac:dyDescent="0.3">
      <c r="B149" s="123"/>
      <c r="C149" s="127">
        <v>18016630</v>
      </c>
      <c r="D149" s="126">
        <v>630</v>
      </c>
      <c r="E149" s="125" t="s">
        <v>280</v>
      </c>
      <c r="F149" s="124" t="s">
        <v>280</v>
      </c>
    </row>
    <row r="150" spans="2:6" ht="14.25" customHeight="1" x14ac:dyDescent="0.3">
      <c r="B150" s="123"/>
      <c r="C150" s="127">
        <v>18016710</v>
      </c>
      <c r="D150" s="126">
        <v>710</v>
      </c>
      <c r="E150" s="125" t="s">
        <v>280</v>
      </c>
      <c r="F150" s="124" t="s">
        <v>280</v>
      </c>
    </row>
    <row r="151" spans="2:6" ht="14.25" customHeight="1" x14ac:dyDescent="0.3">
      <c r="B151" s="123"/>
      <c r="C151" s="127">
        <v>18016800</v>
      </c>
      <c r="D151" s="126">
        <v>800</v>
      </c>
      <c r="E151" s="125" t="s">
        <v>280</v>
      </c>
      <c r="F151" s="124" t="s">
        <v>280</v>
      </c>
    </row>
    <row r="152" spans="2:6" ht="14.25" customHeight="1" x14ac:dyDescent="0.3">
      <c r="B152" s="123"/>
      <c r="C152" s="230" t="s">
        <v>213</v>
      </c>
      <c r="D152" s="230"/>
      <c r="E152" s="230"/>
      <c r="F152" s="231"/>
    </row>
    <row r="153" spans="2:6" ht="14.25" customHeight="1" x14ac:dyDescent="0.3">
      <c r="B153" s="123"/>
      <c r="C153" s="207"/>
      <c r="D153" s="207"/>
      <c r="E153" s="207"/>
      <c r="F153" s="208"/>
    </row>
    <row r="154" spans="2:6" ht="14.25" customHeight="1" x14ac:dyDescent="0.3">
      <c r="B154" s="123"/>
      <c r="C154" s="138">
        <v>18016032</v>
      </c>
      <c r="D154" s="137">
        <v>32</v>
      </c>
      <c r="E154" s="169" t="s">
        <v>280</v>
      </c>
      <c r="F154" s="135" t="s">
        <v>280</v>
      </c>
    </row>
    <row r="155" spans="2:6" ht="14.25" customHeight="1" x14ac:dyDescent="0.3">
      <c r="B155" s="132"/>
      <c r="C155" s="127">
        <v>18016040</v>
      </c>
      <c r="D155" s="126">
        <v>40</v>
      </c>
      <c r="E155" s="168" t="s">
        <v>280</v>
      </c>
      <c r="F155" s="133" t="s">
        <v>280</v>
      </c>
    </row>
    <row r="156" spans="2:6" ht="14.25" customHeight="1" x14ac:dyDescent="0.3">
      <c r="B156" s="132"/>
      <c r="C156" s="131">
        <v>18016050</v>
      </c>
      <c r="D156" s="130">
        <v>50</v>
      </c>
      <c r="E156" s="167">
        <v>87.34</v>
      </c>
      <c r="F156" s="128">
        <f t="shared" ref="F156:F171" si="5">(E156*(100-$F$5))/100</f>
        <v>87.34</v>
      </c>
    </row>
    <row r="157" spans="2:6" ht="14.25" customHeight="1" x14ac:dyDescent="0.3">
      <c r="B157" s="132"/>
      <c r="C157" s="131">
        <v>18016063</v>
      </c>
      <c r="D157" s="130">
        <v>63</v>
      </c>
      <c r="E157" s="167">
        <v>127.92181439914346</v>
      </c>
      <c r="F157" s="128">
        <f t="shared" si="5"/>
        <v>127.92181439914346</v>
      </c>
    </row>
    <row r="158" spans="2:6" ht="14.25" customHeight="1" x14ac:dyDescent="0.3">
      <c r="B158" s="123"/>
      <c r="C158" s="131">
        <v>18016075</v>
      </c>
      <c r="D158" s="130">
        <v>75</v>
      </c>
      <c r="E158" s="167">
        <v>136.07</v>
      </c>
      <c r="F158" s="128">
        <f t="shared" si="5"/>
        <v>136.07</v>
      </c>
    </row>
    <row r="159" spans="2:6" ht="14.25" customHeight="1" x14ac:dyDescent="0.3">
      <c r="B159" s="123"/>
      <c r="C159" s="131">
        <v>18016090</v>
      </c>
      <c r="D159" s="130">
        <v>90</v>
      </c>
      <c r="E159" s="167">
        <v>146.88</v>
      </c>
      <c r="F159" s="128">
        <f t="shared" si="5"/>
        <v>146.88</v>
      </c>
    </row>
    <row r="160" spans="2:6" ht="14.25" customHeight="1" x14ac:dyDescent="0.3">
      <c r="B160" s="123"/>
      <c r="C160" s="131">
        <v>18016110</v>
      </c>
      <c r="D160" s="130">
        <v>110</v>
      </c>
      <c r="E160" s="167">
        <v>183.3938745543106</v>
      </c>
      <c r="F160" s="128">
        <f t="shared" si="5"/>
        <v>183.3938745543106</v>
      </c>
    </row>
    <row r="161" spans="2:6" ht="14.25" customHeight="1" x14ac:dyDescent="0.3">
      <c r="B161" s="123"/>
      <c r="C161" s="131">
        <v>18016125</v>
      </c>
      <c r="D161" s="130">
        <v>125</v>
      </c>
      <c r="E161" s="167">
        <v>207.68862216154642</v>
      </c>
      <c r="F161" s="128">
        <f t="shared" si="5"/>
        <v>207.68862216154642</v>
      </c>
    </row>
    <row r="162" spans="2:6" ht="14.25" customHeight="1" x14ac:dyDescent="0.3">
      <c r="B162" s="123"/>
      <c r="C162" s="131">
        <v>18016140</v>
      </c>
      <c r="D162" s="130">
        <v>140</v>
      </c>
      <c r="E162" s="167">
        <v>236.62131841977993</v>
      </c>
      <c r="F162" s="128">
        <f t="shared" si="5"/>
        <v>236.62131841977993</v>
      </c>
    </row>
    <row r="163" spans="2:6" ht="14.25" customHeight="1" x14ac:dyDescent="0.3">
      <c r="B163" s="123"/>
      <c r="C163" s="131">
        <v>18016160</v>
      </c>
      <c r="D163" s="130">
        <v>160</v>
      </c>
      <c r="E163" s="167">
        <v>261.32</v>
      </c>
      <c r="F163" s="128">
        <f t="shared" si="5"/>
        <v>261.32</v>
      </c>
    </row>
    <row r="164" spans="2:6" ht="14.25" customHeight="1" x14ac:dyDescent="0.3">
      <c r="B164" s="123"/>
      <c r="C164" s="131">
        <v>18016180</v>
      </c>
      <c r="D164" s="130">
        <v>180</v>
      </c>
      <c r="E164" s="167">
        <v>417.6</v>
      </c>
      <c r="F164" s="128">
        <f t="shared" si="5"/>
        <v>417.6</v>
      </c>
    </row>
    <row r="165" spans="2:6" ht="14.25" customHeight="1" x14ac:dyDescent="0.3">
      <c r="B165" s="123"/>
      <c r="C165" s="131">
        <v>18016200</v>
      </c>
      <c r="D165" s="130">
        <v>200</v>
      </c>
      <c r="E165" s="167">
        <v>504.67</v>
      </c>
      <c r="F165" s="128">
        <f t="shared" si="5"/>
        <v>504.67</v>
      </c>
    </row>
    <row r="166" spans="2:6" ht="14.25" customHeight="1" x14ac:dyDescent="0.3">
      <c r="B166" s="123"/>
      <c r="C166" s="131">
        <v>18016225</v>
      </c>
      <c r="D166" s="130">
        <v>225</v>
      </c>
      <c r="E166" s="167">
        <v>598.33054055292007</v>
      </c>
      <c r="F166" s="128">
        <f t="shared" si="5"/>
        <v>598.33054055292007</v>
      </c>
    </row>
    <row r="167" spans="2:6" ht="14.25" customHeight="1" x14ac:dyDescent="0.3">
      <c r="B167" s="123"/>
      <c r="C167" s="131">
        <v>18016250</v>
      </c>
      <c r="D167" s="130">
        <v>250</v>
      </c>
      <c r="E167" s="167">
        <v>723.03938228602135</v>
      </c>
      <c r="F167" s="128">
        <f t="shared" si="5"/>
        <v>723.03938228602124</v>
      </c>
    </row>
    <row r="168" spans="2:6" ht="14.25" customHeight="1" x14ac:dyDescent="0.3">
      <c r="B168" s="123"/>
      <c r="C168" s="131">
        <v>18016280</v>
      </c>
      <c r="D168" s="130">
        <v>280</v>
      </c>
      <c r="E168" s="167">
        <v>799.97240313798147</v>
      </c>
      <c r="F168" s="128">
        <f t="shared" si="5"/>
        <v>799.97240313798147</v>
      </c>
    </row>
    <row r="169" spans="2:6" ht="14.25" customHeight="1" x14ac:dyDescent="0.3">
      <c r="B169" s="123"/>
      <c r="C169" s="131">
        <v>18016315</v>
      </c>
      <c r="D169" s="130">
        <v>315</v>
      </c>
      <c r="E169" s="167">
        <v>1032.2368295724209</v>
      </c>
      <c r="F169" s="128">
        <f t="shared" si="5"/>
        <v>1032.2368295724209</v>
      </c>
    </row>
    <row r="170" spans="2:6" ht="14.25" customHeight="1" x14ac:dyDescent="0.3">
      <c r="B170" s="123"/>
      <c r="C170" s="131">
        <v>18016355</v>
      </c>
      <c r="D170" s="130">
        <v>355</v>
      </c>
      <c r="E170" s="167">
        <v>1630.3</v>
      </c>
      <c r="F170" s="128">
        <f t="shared" si="5"/>
        <v>1630.3</v>
      </c>
    </row>
    <row r="171" spans="2:6" ht="14.25" customHeight="1" x14ac:dyDescent="0.3">
      <c r="B171" s="123"/>
      <c r="C171" s="131">
        <v>18016400</v>
      </c>
      <c r="D171" s="130">
        <v>400</v>
      </c>
      <c r="E171" s="167">
        <v>2262.7599227390115</v>
      </c>
      <c r="F171" s="128">
        <f t="shared" si="5"/>
        <v>2262.7599227390115</v>
      </c>
    </row>
    <row r="172" spans="2:6" ht="14.25" customHeight="1" x14ac:dyDescent="0.3">
      <c r="B172" s="123"/>
      <c r="C172" s="127">
        <v>18016450</v>
      </c>
      <c r="D172" s="126">
        <v>450</v>
      </c>
      <c r="E172" s="125" t="s">
        <v>280</v>
      </c>
      <c r="F172" s="124" t="s">
        <v>280</v>
      </c>
    </row>
    <row r="173" spans="2:6" ht="14.25" customHeight="1" x14ac:dyDescent="0.3">
      <c r="B173" s="123"/>
      <c r="C173" s="127">
        <v>18016500</v>
      </c>
      <c r="D173" s="126">
        <v>500</v>
      </c>
      <c r="E173" s="125" t="s">
        <v>280</v>
      </c>
      <c r="F173" s="124" t="s">
        <v>280</v>
      </c>
    </row>
    <row r="174" spans="2:6" ht="14.25" customHeight="1" x14ac:dyDescent="0.3">
      <c r="B174" s="123"/>
      <c r="C174" s="127">
        <v>18016560</v>
      </c>
      <c r="D174" s="126">
        <v>560</v>
      </c>
      <c r="E174" s="125" t="s">
        <v>280</v>
      </c>
      <c r="F174" s="124" t="s">
        <v>280</v>
      </c>
    </row>
    <row r="175" spans="2:6" ht="14.25" customHeight="1" x14ac:dyDescent="0.3">
      <c r="B175" s="123"/>
      <c r="C175" s="127">
        <v>18016630</v>
      </c>
      <c r="D175" s="126">
        <v>630</v>
      </c>
      <c r="E175" s="125" t="s">
        <v>280</v>
      </c>
      <c r="F175" s="124" t="s">
        <v>280</v>
      </c>
    </row>
    <row r="176" spans="2:6" ht="14.25" customHeight="1" x14ac:dyDescent="0.3">
      <c r="B176" s="123"/>
      <c r="C176" s="127">
        <v>18016710</v>
      </c>
      <c r="D176" s="126">
        <v>710</v>
      </c>
      <c r="E176" s="125" t="s">
        <v>280</v>
      </c>
      <c r="F176" s="124" t="s">
        <v>280</v>
      </c>
    </row>
    <row r="177" spans="2:6" ht="14.25" customHeight="1" x14ac:dyDescent="0.3">
      <c r="B177" s="123"/>
      <c r="C177" s="127">
        <v>18016800</v>
      </c>
      <c r="D177" s="126">
        <v>800</v>
      </c>
      <c r="E177" s="125" t="s">
        <v>280</v>
      </c>
      <c r="F177" s="124" t="s">
        <v>280</v>
      </c>
    </row>
    <row r="178" spans="2:6" ht="14.25" customHeight="1" x14ac:dyDescent="0.3">
      <c r="B178" s="123"/>
      <c r="C178" s="122"/>
      <c r="D178" s="155"/>
      <c r="E178" s="154"/>
      <c r="F178" s="153"/>
    </row>
    <row r="179" spans="2:6" ht="14.25" customHeight="1" thickBot="1" x14ac:dyDescent="0.35">
      <c r="B179" s="118"/>
      <c r="C179" s="117"/>
      <c r="D179" s="152"/>
      <c r="E179" s="151"/>
      <c r="F179" s="150"/>
    </row>
    <row r="180" spans="2:6" ht="14.25" customHeight="1" x14ac:dyDescent="0.3">
      <c r="F180" s="157"/>
    </row>
    <row r="181" spans="2:6" ht="14.25" customHeight="1" x14ac:dyDescent="0.3">
      <c r="F181" s="157"/>
    </row>
    <row r="182" spans="2:6" ht="14.25" customHeight="1" x14ac:dyDescent="0.3">
      <c r="F182" s="157"/>
    </row>
    <row r="183" spans="2:6" ht="14.25" customHeight="1" x14ac:dyDescent="0.3">
      <c r="F183" s="157"/>
    </row>
    <row r="184" spans="2:6" ht="14.25" customHeight="1" thickBot="1" x14ac:dyDescent="0.35">
      <c r="F184" s="157"/>
    </row>
    <row r="185" spans="2:6" ht="14.25" customHeight="1" x14ac:dyDescent="0.3">
      <c r="B185" s="166"/>
      <c r="C185" s="165"/>
      <c r="D185" s="164"/>
      <c r="E185" s="163"/>
      <c r="F185" s="162"/>
    </row>
    <row r="186" spans="2:6" ht="14.25" customHeight="1" x14ac:dyDescent="0.3">
      <c r="B186" s="161"/>
      <c r="C186" s="207" t="s">
        <v>398</v>
      </c>
      <c r="D186" s="207"/>
      <c r="E186" s="207"/>
      <c r="F186" s="208"/>
    </row>
    <row r="187" spans="2:6" ht="14.25" customHeight="1" x14ac:dyDescent="0.3">
      <c r="B187" s="160"/>
      <c r="C187" s="207"/>
      <c r="D187" s="207"/>
      <c r="E187" s="207"/>
      <c r="F187" s="208"/>
    </row>
    <row r="188" spans="2:6" ht="14.25" customHeight="1" x14ac:dyDescent="0.3">
      <c r="B188" s="160"/>
      <c r="C188" s="143">
        <v>18316032</v>
      </c>
      <c r="D188" s="142">
        <v>32</v>
      </c>
      <c r="E188" s="141">
        <v>70.203009018422009</v>
      </c>
      <c r="F188" s="140">
        <f t="shared" ref="F188:F205" si="6">(E188*(100-$F$5))/100</f>
        <v>70.203009018422009</v>
      </c>
    </row>
    <row r="189" spans="2:6" ht="14.25" customHeight="1" x14ac:dyDescent="0.3">
      <c r="B189" s="139" t="s">
        <v>408</v>
      </c>
      <c r="C189" s="131">
        <v>18316040</v>
      </c>
      <c r="D189" s="130">
        <v>40</v>
      </c>
      <c r="E189" s="129">
        <v>76.396281465447942</v>
      </c>
      <c r="F189" s="128">
        <f t="shared" si="6"/>
        <v>76.396281465447942</v>
      </c>
    </row>
    <row r="190" spans="2:6" ht="14.25" customHeight="1" x14ac:dyDescent="0.3">
      <c r="B190" s="160"/>
      <c r="C190" s="131">
        <v>18316050</v>
      </c>
      <c r="D190" s="130">
        <v>50</v>
      </c>
      <c r="E190" s="129">
        <v>105.32339545582518</v>
      </c>
      <c r="F190" s="128">
        <f t="shared" si="6"/>
        <v>105.32339545582518</v>
      </c>
    </row>
    <row r="191" spans="2:6" ht="14.25" customHeight="1" x14ac:dyDescent="0.3">
      <c r="B191" s="160"/>
      <c r="C191" s="131">
        <v>18316063</v>
      </c>
      <c r="D191" s="130">
        <v>63</v>
      </c>
      <c r="E191" s="129">
        <v>147.15316037750642</v>
      </c>
      <c r="F191" s="128">
        <f t="shared" si="6"/>
        <v>147.15316037750642</v>
      </c>
    </row>
    <row r="192" spans="2:6" ht="14.25" customHeight="1" x14ac:dyDescent="0.3">
      <c r="B192" s="159"/>
      <c r="C192" s="131">
        <v>18316075</v>
      </c>
      <c r="D192" s="130">
        <v>75</v>
      </c>
      <c r="E192" s="129">
        <v>161.47824989928594</v>
      </c>
      <c r="F192" s="128">
        <f t="shared" si="6"/>
        <v>161.47824989928594</v>
      </c>
    </row>
    <row r="193" spans="2:6" ht="14.25" customHeight="1" x14ac:dyDescent="0.3">
      <c r="B193" s="159"/>
      <c r="C193" s="131">
        <v>18316090</v>
      </c>
      <c r="D193" s="130">
        <v>90</v>
      </c>
      <c r="E193" s="129">
        <v>178.89997564457835</v>
      </c>
      <c r="F193" s="128">
        <f t="shared" si="6"/>
        <v>178.89997564457835</v>
      </c>
    </row>
    <row r="194" spans="2:6" ht="14.25" customHeight="1" x14ac:dyDescent="0.3">
      <c r="B194" s="159"/>
      <c r="C194" s="131">
        <v>18316110</v>
      </c>
      <c r="D194" s="130">
        <v>110</v>
      </c>
      <c r="E194" s="129">
        <v>231.26585649748057</v>
      </c>
      <c r="F194" s="128">
        <f t="shared" si="6"/>
        <v>231.26585649748057</v>
      </c>
    </row>
    <row r="195" spans="2:6" ht="14.25" customHeight="1" x14ac:dyDescent="0.3">
      <c r="B195" s="159"/>
      <c r="C195" s="131">
        <v>18316125</v>
      </c>
      <c r="D195" s="130">
        <v>125</v>
      </c>
      <c r="E195" s="129">
        <v>257.66279211010942</v>
      </c>
      <c r="F195" s="128">
        <f t="shared" si="6"/>
        <v>257.66279211010942</v>
      </c>
    </row>
    <row r="196" spans="2:6" ht="14.25" customHeight="1" x14ac:dyDescent="0.3">
      <c r="B196" s="159"/>
      <c r="C196" s="131">
        <v>18316140</v>
      </c>
      <c r="D196" s="130">
        <v>140</v>
      </c>
      <c r="E196" s="129">
        <v>289.82500979740871</v>
      </c>
      <c r="F196" s="128">
        <f t="shared" si="6"/>
        <v>289.82500979740871</v>
      </c>
    </row>
    <row r="197" spans="2:6" ht="14.25" customHeight="1" x14ac:dyDescent="0.3">
      <c r="B197" s="159"/>
      <c r="C197" s="131">
        <v>18316160</v>
      </c>
      <c r="D197" s="130">
        <v>160</v>
      </c>
      <c r="E197" s="129">
        <v>340.37822554386429</v>
      </c>
      <c r="F197" s="128">
        <f t="shared" si="6"/>
        <v>340.37822554386435</v>
      </c>
    </row>
    <row r="198" spans="2:6" ht="14.25" customHeight="1" x14ac:dyDescent="0.3">
      <c r="B198" s="159"/>
      <c r="C198" s="131">
        <v>18316180</v>
      </c>
      <c r="D198" s="130">
        <v>180</v>
      </c>
      <c r="E198" s="129">
        <v>569.26495908913375</v>
      </c>
      <c r="F198" s="128">
        <f t="shared" si="6"/>
        <v>569.26495908913375</v>
      </c>
    </row>
    <row r="199" spans="2:6" ht="14.25" customHeight="1" x14ac:dyDescent="0.3">
      <c r="B199" s="159"/>
      <c r="C199" s="131">
        <v>18316200</v>
      </c>
      <c r="D199" s="130">
        <v>200</v>
      </c>
      <c r="E199" s="129">
        <v>689.32884648696574</v>
      </c>
      <c r="F199" s="128">
        <f t="shared" si="6"/>
        <v>689.32884648696574</v>
      </c>
    </row>
    <row r="200" spans="2:6" ht="14.25" customHeight="1" x14ac:dyDescent="0.3">
      <c r="B200" s="159"/>
      <c r="C200" s="131">
        <v>18316225</v>
      </c>
      <c r="D200" s="130">
        <v>225</v>
      </c>
      <c r="E200" s="129">
        <v>822.5974956671763</v>
      </c>
      <c r="F200" s="128">
        <f t="shared" si="6"/>
        <v>822.5974956671763</v>
      </c>
    </row>
    <row r="201" spans="2:6" ht="14.25" customHeight="1" x14ac:dyDescent="0.3">
      <c r="B201" s="159"/>
      <c r="C201" s="131">
        <v>18316250</v>
      </c>
      <c r="D201" s="130">
        <v>250</v>
      </c>
      <c r="E201" s="129">
        <v>958.95019311877127</v>
      </c>
      <c r="F201" s="128">
        <f t="shared" si="6"/>
        <v>958.95019311877127</v>
      </c>
    </row>
    <row r="202" spans="2:6" ht="14.25" customHeight="1" x14ac:dyDescent="0.3">
      <c r="B202" s="159"/>
      <c r="C202" s="131">
        <v>18316280</v>
      </c>
      <c r="D202" s="130">
        <v>280</v>
      </c>
      <c r="E202" s="129">
        <v>1140.0908242421519</v>
      </c>
      <c r="F202" s="128">
        <f t="shared" si="6"/>
        <v>1140.0908242421519</v>
      </c>
    </row>
    <row r="203" spans="2:6" ht="14.25" customHeight="1" x14ac:dyDescent="0.3">
      <c r="B203" s="159"/>
      <c r="C203" s="131">
        <v>18316315</v>
      </c>
      <c r="D203" s="130">
        <v>315</v>
      </c>
      <c r="E203" s="129">
        <v>1382.7361894634362</v>
      </c>
      <c r="F203" s="128">
        <f t="shared" si="6"/>
        <v>1382.7361894634364</v>
      </c>
    </row>
    <row r="204" spans="2:6" ht="14.25" customHeight="1" x14ac:dyDescent="0.3">
      <c r="B204" s="159"/>
      <c r="C204" s="131">
        <v>18316355</v>
      </c>
      <c r="D204" s="130">
        <v>355</v>
      </c>
      <c r="E204" s="129">
        <v>2529.2720451951768</v>
      </c>
      <c r="F204" s="128">
        <f t="shared" si="6"/>
        <v>2529.2720451951768</v>
      </c>
    </row>
    <row r="205" spans="2:6" ht="14.25" customHeight="1" x14ac:dyDescent="0.3">
      <c r="B205" s="159"/>
      <c r="C205" s="131">
        <v>18316400</v>
      </c>
      <c r="D205" s="130">
        <v>400</v>
      </c>
      <c r="E205" s="129">
        <v>2781.7486010285079</v>
      </c>
      <c r="F205" s="128">
        <f t="shared" si="6"/>
        <v>2781.7486010285079</v>
      </c>
    </row>
    <row r="206" spans="2:6" ht="14.25" customHeight="1" x14ac:dyDescent="0.3">
      <c r="B206" s="159"/>
      <c r="C206" s="127">
        <v>18316450</v>
      </c>
      <c r="D206" s="126">
        <v>450</v>
      </c>
      <c r="E206" s="125" t="s">
        <v>280</v>
      </c>
      <c r="F206" s="124" t="s">
        <v>280</v>
      </c>
    </row>
    <row r="207" spans="2:6" ht="14.25" customHeight="1" x14ac:dyDescent="0.3">
      <c r="B207" s="159"/>
      <c r="C207" s="127">
        <v>18316500</v>
      </c>
      <c r="D207" s="126">
        <v>500</v>
      </c>
      <c r="E207" s="125" t="s">
        <v>280</v>
      </c>
      <c r="F207" s="124" t="s">
        <v>280</v>
      </c>
    </row>
    <row r="208" spans="2:6" ht="14.25" customHeight="1" x14ac:dyDescent="0.3">
      <c r="B208" s="159"/>
      <c r="C208" s="127">
        <v>18316560</v>
      </c>
      <c r="D208" s="126">
        <v>560</v>
      </c>
      <c r="E208" s="125" t="s">
        <v>280</v>
      </c>
      <c r="F208" s="124" t="s">
        <v>280</v>
      </c>
    </row>
    <row r="209" spans="2:6" ht="14.25" customHeight="1" x14ac:dyDescent="0.3">
      <c r="B209" s="159"/>
      <c r="C209" s="127">
        <v>18316630</v>
      </c>
      <c r="D209" s="126">
        <v>630</v>
      </c>
      <c r="E209" s="125" t="s">
        <v>280</v>
      </c>
      <c r="F209" s="124" t="s">
        <v>280</v>
      </c>
    </row>
    <row r="210" spans="2:6" ht="14.25" customHeight="1" x14ac:dyDescent="0.3">
      <c r="B210" s="159"/>
      <c r="C210" s="127">
        <v>18316710</v>
      </c>
      <c r="D210" s="126">
        <v>710</v>
      </c>
      <c r="E210" s="125" t="s">
        <v>280</v>
      </c>
      <c r="F210" s="124" t="s">
        <v>280</v>
      </c>
    </row>
    <row r="211" spans="2:6" ht="14.25" customHeight="1" x14ac:dyDescent="0.3">
      <c r="B211" s="159"/>
      <c r="C211" s="127">
        <v>18316800</v>
      </c>
      <c r="D211" s="126">
        <v>800</v>
      </c>
      <c r="E211" s="125" t="s">
        <v>280</v>
      </c>
      <c r="F211" s="124" t="s">
        <v>280</v>
      </c>
    </row>
    <row r="212" spans="2:6" ht="14.25" customHeight="1" x14ac:dyDescent="0.3">
      <c r="B212" s="159"/>
      <c r="C212" s="230" t="s">
        <v>213</v>
      </c>
      <c r="D212" s="230"/>
      <c r="E212" s="230"/>
      <c r="F212" s="231"/>
    </row>
    <row r="213" spans="2:6" ht="14.25" customHeight="1" x14ac:dyDescent="0.3">
      <c r="B213" s="159"/>
      <c r="C213" s="207"/>
      <c r="D213" s="207"/>
      <c r="E213" s="207"/>
      <c r="F213" s="208"/>
    </row>
    <row r="214" spans="2:6" ht="14.25" customHeight="1" x14ac:dyDescent="0.3">
      <c r="B214" s="159"/>
      <c r="C214" s="138">
        <v>18310032</v>
      </c>
      <c r="D214" s="137">
        <v>32</v>
      </c>
      <c r="E214" s="136" t="s">
        <v>280</v>
      </c>
      <c r="F214" s="135" t="s">
        <v>280</v>
      </c>
    </row>
    <row r="215" spans="2:6" ht="14.25" customHeight="1" x14ac:dyDescent="0.3">
      <c r="B215" s="160"/>
      <c r="C215" s="127">
        <v>18310040</v>
      </c>
      <c r="D215" s="126">
        <v>40</v>
      </c>
      <c r="E215" s="134" t="s">
        <v>280</v>
      </c>
      <c r="F215" s="133" t="s">
        <v>280</v>
      </c>
    </row>
    <row r="216" spans="2:6" ht="14.25" customHeight="1" x14ac:dyDescent="0.3">
      <c r="B216" s="160"/>
      <c r="C216" s="131">
        <v>18310050</v>
      </c>
      <c r="D216" s="130">
        <v>50</v>
      </c>
      <c r="E216" s="129">
        <v>87.347799816896242</v>
      </c>
      <c r="F216" s="128">
        <f t="shared" ref="F216:F231" si="7">(E216*(100-$F$5))/100</f>
        <v>87.347799816896242</v>
      </c>
    </row>
    <row r="217" spans="2:6" ht="14.25" customHeight="1" x14ac:dyDescent="0.3">
      <c r="B217" s="160"/>
      <c r="C217" s="131">
        <v>18310063</v>
      </c>
      <c r="D217" s="130">
        <v>63</v>
      </c>
      <c r="E217" s="129">
        <v>127.91876952576736</v>
      </c>
      <c r="F217" s="128">
        <f t="shared" si="7"/>
        <v>127.91876952576736</v>
      </c>
    </row>
    <row r="218" spans="2:6" ht="14.25" customHeight="1" x14ac:dyDescent="0.3">
      <c r="B218" s="159"/>
      <c r="C218" s="131">
        <v>18310075</v>
      </c>
      <c r="D218" s="130">
        <v>75</v>
      </c>
      <c r="E218" s="129">
        <v>136.063174552649</v>
      </c>
      <c r="F218" s="128">
        <f t="shared" si="7"/>
        <v>136.063174552649</v>
      </c>
    </row>
    <row r="219" spans="2:6" ht="14.25" customHeight="1" x14ac:dyDescent="0.3">
      <c r="B219" s="159"/>
      <c r="C219" s="131">
        <v>18310090</v>
      </c>
      <c r="D219" s="130">
        <v>90</v>
      </c>
      <c r="E219" s="129">
        <v>146.88881338281629</v>
      </c>
      <c r="F219" s="128">
        <f t="shared" si="7"/>
        <v>146.88881338281629</v>
      </c>
    </row>
    <row r="220" spans="2:6" ht="14.25" customHeight="1" x14ac:dyDescent="0.3">
      <c r="B220" s="159"/>
      <c r="C220" s="131">
        <v>18310110</v>
      </c>
      <c r="D220" s="130">
        <v>110</v>
      </c>
      <c r="E220" s="129">
        <v>183.3938745543106</v>
      </c>
      <c r="F220" s="128">
        <f t="shared" si="7"/>
        <v>183.3938745543106</v>
      </c>
    </row>
    <row r="221" spans="2:6" ht="14.25" customHeight="1" x14ac:dyDescent="0.3">
      <c r="B221" s="159"/>
      <c r="C221" s="131">
        <v>18310125</v>
      </c>
      <c r="D221" s="130">
        <v>125</v>
      </c>
      <c r="E221" s="129">
        <v>207.68862216154642</v>
      </c>
      <c r="F221" s="128">
        <f t="shared" si="7"/>
        <v>207.68862216154642</v>
      </c>
    </row>
    <row r="222" spans="2:6" ht="14.25" customHeight="1" x14ac:dyDescent="0.3">
      <c r="B222" s="159"/>
      <c r="C222" s="131">
        <v>18310140</v>
      </c>
      <c r="D222" s="130">
        <v>140</v>
      </c>
      <c r="E222" s="129">
        <v>236.61573615192364</v>
      </c>
      <c r="F222" s="128">
        <f t="shared" si="7"/>
        <v>236.61573615192364</v>
      </c>
    </row>
    <row r="223" spans="2:6" ht="14.25" customHeight="1" x14ac:dyDescent="0.3">
      <c r="B223" s="159"/>
      <c r="C223" s="131">
        <v>18310160</v>
      </c>
      <c r="D223" s="130">
        <v>160</v>
      </c>
      <c r="E223" s="129">
        <v>261.32588617938688</v>
      </c>
      <c r="F223" s="128">
        <f t="shared" si="7"/>
        <v>261.32588617938688</v>
      </c>
    </row>
    <row r="224" spans="2:6" ht="14.25" customHeight="1" x14ac:dyDescent="0.3">
      <c r="B224" s="159"/>
      <c r="C224" s="131">
        <v>18310180</v>
      </c>
      <c r="D224" s="130">
        <v>180</v>
      </c>
      <c r="E224" s="129">
        <v>417.59272389763879</v>
      </c>
      <c r="F224" s="128">
        <f t="shared" si="7"/>
        <v>417.59272389763879</v>
      </c>
    </row>
    <row r="225" spans="2:6" ht="14.25" customHeight="1" x14ac:dyDescent="0.3">
      <c r="B225" s="159"/>
      <c r="C225" s="131">
        <v>18310200</v>
      </c>
      <c r="D225" s="130">
        <v>200</v>
      </c>
      <c r="E225" s="129">
        <v>504.66358876771699</v>
      </c>
      <c r="F225" s="128">
        <f t="shared" si="7"/>
        <v>504.66358876771699</v>
      </c>
    </row>
    <row r="226" spans="2:6" ht="14.25" customHeight="1" x14ac:dyDescent="0.3">
      <c r="B226" s="159"/>
      <c r="C226" s="131">
        <v>18310225</v>
      </c>
      <c r="D226" s="130">
        <v>225</v>
      </c>
      <c r="E226" s="129">
        <v>598.33054055292007</v>
      </c>
      <c r="F226" s="128">
        <f t="shared" si="7"/>
        <v>598.33054055292007</v>
      </c>
    </row>
    <row r="227" spans="2:6" ht="14.25" customHeight="1" x14ac:dyDescent="0.3">
      <c r="B227" s="159"/>
      <c r="C227" s="131">
        <v>18310250</v>
      </c>
      <c r="D227" s="130">
        <v>250</v>
      </c>
      <c r="E227" s="129">
        <v>723.03938228602135</v>
      </c>
      <c r="F227" s="128">
        <f t="shared" si="7"/>
        <v>723.03938228602124</v>
      </c>
    </row>
    <row r="228" spans="2:6" ht="14.25" customHeight="1" x14ac:dyDescent="0.3">
      <c r="B228" s="159"/>
      <c r="C228" s="131">
        <v>18310280</v>
      </c>
      <c r="D228" s="130">
        <v>280</v>
      </c>
      <c r="E228" s="129">
        <v>799.97694569297778</v>
      </c>
      <c r="F228" s="128">
        <f t="shared" si="7"/>
        <v>799.97694569297778</v>
      </c>
    </row>
    <row r="229" spans="2:6" ht="14.25" customHeight="1" x14ac:dyDescent="0.3">
      <c r="B229" s="159"/>
      <c r="C229" s="131">
        <v>18310315</v>
      </c>
      <c r="D229" s="130">
        <v>315</v>
      </c>
      <c r="E229" s="129">
        <v>1032.2372504085783</v>
      </c>
      <c r="F229" s="128">
        <f t="shared" si="7"/>
        <v>1032.2372504085783</v>
      </c>
    </row>
    <row r="230" spans="2:6" ht="14.25" customHeight="1" x14ac:dyDescent="0.3">
      <c r="B230" s="159"/>
      <c r="C230" s="131">
        <v>18310355</v>
      </c>
      <c r="D230" s="130">
        <v>355</v>
      </c>
      <c r="E230" s="129">
        <v>1630.2908560146805</v>
      </c>
      <c r="F230" s="128">
        <f t="shared" si="7"/>
        <v>1630.2908560146805</v>
      </c>
    </row>
    <row r="231" spans="2:6" ht="14.25" customHeight="1" x14ac:dyDescent="0.3">
      <c r="B231" s="159"/>
      <c r="C231" s="131">
        <v>18310400</v>
      </c>
      <c r="D231" s="130">
        <v>400</v>
      </c>
      <c r="E231" s="129">
        <v>2262.7599227390119</v>
      </c>
      <c r="F231" s="128">
        <f t="shared" si="7"/>
        <v>2262.7599227390119</v>
      </c>
    </row>
    <row r="232" spans="2:6" ht="14.25" customHeight="1" x14ac:dyDescent="0.3">
      <c r="B232" s="159"/>
      <c r="C232" s="127">
        <v>18310450</v>
      </c>
      <c r="D232" s="126">
        <v>450</v>
      </c>
      <c r="E232" s="125" t="s">
        <v>280</v>
      </c>
      <c r="F232" s="124" t="s">
        <v>280</v>
      </c>
    </row>
    <row r="233" spans="2:6" ht="14.25" customHeight="1" x14ac:dyDescent="0.3">
      <c r="B233" s="159"/>
      <c r="C233" s="127">
        <v>18310500</v>
      </c>
      <c r="D233" s="126">
        <v>500</v>
      </c>
      <c r="E233" s="125" t="s">
        <v>280</v>
      </c>
      <c r="F233" s="124" t="s">
        <v>280</v>
      </c>
    </row>
    <row r="234" spans="2:6" ht="14.25" customHeight="1" x14ac:dyDescent="0.3">
      <c r="B234" s="159"/>
      <c r="C234" s="127">
        <v>18310560</v>
      </c>
      <c r="D234" s="126">
        <v>560</v>
      </c>
      <c r="E234" s="125" t="s">
        <v>280</v>
      </c>
      <c r="F234" s="124" t="s">
        <v>280</v>
      </c>
    </row>
    <row r="235" spans="2:6" ht="14.25" customHeight="1" x14ac:dyDescent="0.3">
      <c r="B235" s="159"/>
      <c r="C235" s="127">
        <v>18310630</v>
      </c>
      <c r="D235" s="126">
        <v>630</v>
      </c>
      <c r="E235" s="125" t="s">
        <v>280</v>
      </c>
      <c r="F235" s="124" t="s">
        <v>280</v>
      </c>
    </row>
    <row r="236" spans="2:6" ht="14.25" customHeight="1" x14ac:dyDescent="0.3">
      <c r="B236" s="159"/>
      <c r="C236" s="127">
        <v>18310710</v>
      </c>
      <c r="D236" s="126">
        <v>710</v>
      </c>
      <c r="E236" s="125" t="s">
        <v>280</v>
      </c>
      <c r="F236" s="124" t="s">
        <v>280</v>
      </c>
    </row>
    <row r="237" spans="2:6" ht="14.25" customHeight="1" x14ac:dyDescent="0.3">
      <c r="B237" s="159"/>
      <c r="C237" s="127">
        <v>18310800</v>
      </c>
      <c r="D237" s="126">
        <v>800</v>
      </c>
      <c r="E237" s="125" t="s">
        <v>280</v>
      </c>
      <c r="F237" s="124" t="s">
        <v>280</v>
      </c>
    </row>
    <row r="238" spans="2:6" ht="14.25" customHeight="1" x14ac:dyDescent="0.3">
      <c r="B238" s="159"/>
      <c r="C238" s="122"/>
      <c r="D238" s="155"/>
      <c r="E238" s="154"/>
      <c r="F238" s="153"/>
    </row>
    <row r="239" spans="2:6" ht="14.25" customHeight="1" thickBot="1" x14ac:dyDescent="0.35">
      <c r="B239" s="158"/>
      <c r="C239" s="117"/>
      <c r="D239" s="152"/>
      <c r="E239" s="151"/>
      <c r="F239" s="150"/>
    </row>
    <row r="240" spans="2:6" ht="14.25" customHeight="1" x14ac:dyDescent="0.3">
      <c r="F240" s="157"/>
    </row>
    <row r="241" spans="2:6" ht="14.25" customHeight="1" x14ac:dyDescent="0.3">
      <c r="F241" s="157"/>
    </row>
    <row r="242" spans="2:6" ht="14.25" customHeight="1" x14ac:dyDescent="0.3">
      <c r="F242" s="157"/>
    </row>
    <row r="243" spans="2:6" ht="14.25" customHeight="1" x14ac:dyDescent="0.3">
      <c r="F243" s="157"/>
    </row>
    <row r="244" spans="2:6" ht="14.25" customHeight="1" thickBot="1" x14ac:dyDescent="0.35">
      <c r="F244" s="157"/>
    </row>
    <row r="245" spans="2:6" ht="14.25" customHeight="1" x14ac:dyDescent="0.3">
      <c r="B245" s="149"/>
      <c r="C245" s="148"/>
      <c r="D245" s="147"/>
      <c r="E245" s="146"/>
      <c r="F245" s="156"/>
    </row>
    <row r="246" spans="2:6" ht="14.25" customHeight="1" x14ac:dyDescent="0.3">
      <c r="B246" s="144"/>
      <c r="C246" s="207" t="s">
        <v>398</v>
      </c>
      <c r="D246" s="207"/>
      <c r="E246" s="207"/>
      <c r="F246" s="208"/>
    </row>
    <row r="247" spans="2:6" ht="14.25" customHeight="1" x14ac:dyDescent="0.3">
      <c r="B247" s="132"/>
      <c r="C247" s="207"/>
      <c r="D247" s="207"/>
      <c r="E247" s="207"/>
      <c r="F247" s="208"/>
    </row>
    <row r="248" spans="2:6" ht="14.25" customHeight="1" x14ac:dyDescent="0.3">
      <c r="B248" s="132"/>
      <c r="C248" s="143">
        <v>18616032</v>
      </c>
      <c r="D248" s="142">
        <v>32</v>
      </c>
      <c r="E248" s="141">
        <v>70.492531917368339</v>
      </c>
      <c r="F248" s="140">
        <f t="shared" ref="F248:F265" si="8">(E248*(100-$F$5))/100</f>
        <v>70.492531917368339</v>
      </c>
    </row>
    <row r="249" spans="2:6" ht="14.25" customHeight="1" x14ac:dyDescent="0.3">
      <c r="B249" s="139" t="s">
        <v>407</v>
      </c>
      <c r="C249" s="131">
        <v>18616040</v>
      </c>
      <c r="D249" s="130">
        <v>40</v>
      </c>
      <c r="E249" s="129">
        <v>76.811683885675308</v>
      </c>
      <c r="F249" s="128">
        <f t="shared" si="8"/>
        <v>76.811683885675308</v>
      </c>
    </row>
    <row r="250" spans="2:6" ht="14.25" customHeight="1" x14ac:dyDescent="0.3">
      <c r="B250" s="132"/>
      <c r="C250" s="131">
        <v>18616050</v>
      </c>
      <c r="D250" s="130">
        <v>50</v>
      </c>
      <c r="E250" s="129">
        <v>106.15420029627988</v>
      </c>
      <c r="F250" s="128">
        <f t="shared" si="8"/>
        <v>106.15420029627988</v>
      </c>
    </row>
    <row r="251" spans="2:6" ht="14.25" customHeight="1" x14ac:dyDescent="0.3">
      <c r="B251" s="132"/>
      <c r="C251" s="131">
        <v>18616063</v>
      </c>
      <c r="D251" s="130">
        <v>63</v>
      </c>
      <c r="E251" s="129">
        <v>148.71406644139103</v>
      </c>
      <c r="F251" s="128">
        <f t="shared" si="8"/>
        <v>148.71406644139103</v>
      </c>
    </row>
    <row r="252" spans="2:6" ht="14.25" customHeight="1" x14ac:dyDescent="0.3">
      <c r="B252" s="123"/>
      <c r="C252" s="131">
        <v>18616075</v>
      </c>
      <c r="D252" s="130">
        <v>75</v>
      </c>
      <c r="E252" s="129">
        <v>163.74408128234424</v>
      </c>
      <c r="F252" s="128">
        <f t="shared" si="8"/>
        <v>163.74408128234424</v>
      </c>
    </row>
    <row r="253" spans="2:6" ht="14.25" customHeight="1" x14ac:dyDescent="0.3">
      <c r="B253" s="123"/>
      <c r="C253" s="131">
        <v>18616090</v>
      </c>
      <c r="D253" s="130">
        <v>90</v>
      </c>
      <c r="E253" s="129">
        <v>182.68894923513687</v>
      </c>
      <c r="F253" s="128">
        <f t="shared" si="8"/>
        <v>182.68894923513687</v>
      </c>
    </row>
    <row r="254" spans="2:6" ht="14.25" customHeight="1" x14ac:dyDescent="0.3">
      <c r="B254" s="123"/>
      <c r="C254" s="131">
        <v>18616110</v>
      </c>
      <c r="D254" s="130">
        <v>110</v>
      </c>
      <c r="E254" s="129">
        <v>237.73606389132476</v>
      </c>
      <c r="F254" s="128">
        <f t="shared" si="8"/>
        <v>237.73606389132476</v>
      </c>
    </row>
    <row r="255" spans="2:6" ht="14.25" customHeight="1" x14ac:dyDescent="0.3">
      <c r="B255" s="123"/>
      <c r="C255" s="131">
        <v>18616125</v>
      </c>
      <c r="D255" s="130">
        <v>125</v>
      </c>
      <c r="E255" s="129">
        <v>268.61431046155769</v>
      </c>
      <c r="F255" s="128">
        <f t="shared" si="8"/>
        <v>268.61431046155769</v>
      </c>
    </row>
    <row r="256" spans="2:6" ht="14.25" customHeight="1" x14ac:dyDescent="0.3">
      <c r="B256" s="123"/>
      <c r="C256" s="131">
        <v>18616140</v>
      </c>
      <c r="D256" s="130">
        <v>140</v>
      </c>
      <c r="E256" s="129">
        <v>304.16268727131626</v>
      </c>
      <c r="F256" s="128">
        <f t="shared" si="8"/>
        <v>304.16268727131626</v>
      </c>
    </row>
    <row r="257" spans="2:6" ht="14.25" customHeight="1" x14ac:dyDescent="0.3">
      <c r="B257" s="123"/>
      <c r="C257" s="131">
        <v>18616160</v>
      </c>
      <c r="D257" s="130">
        <v>160</v>
      </c>
      <c r="E257" s="129">
        <v>360.17907424136797</v>
      </c>
      <c r="F257" s="128">
        <f t="shared" si="8"/>
        <v>360.17907424136797</v>
      </c>
    </row>
    <row r="258" spans="2:6" ht="14.25" customHeight="1" x14ac:dyDescent="0.3">
      <c r="B258" s="123"/>
      <c r="C258" s="131">
        <v>18616180</v>
      </c>
      <c r="D258" s="130">
        <v>180</v>
      </c>
      <c r="E258" s="129">
        <v>593.83664164318759</v>
      </c>
      <c r="F258" s="128">
        <f t="shared" si="8"/>
        <v>593.83664164318759</v>
      </c>
    </row>
    <row r="259" spans="2:6" ht="14.25" customHeight="1" x14ac:dyDescent="0.3">
      <c r="B259" s="123"/>
      <c r="C259" s="131">
        <v>18616200</v>
      </c>
      <c r="D259" s="130">
        <v>200</v>
      </c>
      <c r="E259" s="129">
        <v>719.38887616887212</v>
      </c>
      <c r="F259" s="128">
        <f t="shared" si="8"/>
        <v>719.38887616887212</v>
      </c>
    </row>
    <row r="260" spans="2:6" ht="14.25" customHeight="1" x14ac:dyDescent="0.3">
      <c r="B260" s="123"/>
      <c r="C260" s="131">
        <v>18616225</v>
      </c>
      <c r="D260" s="130">
        <v>225</v>
      </c>
      <c r="E260" s="129">
        <v>853.48833018953724</v>
      </c>
      <c r="F260" s="128">
        <f t="shared" si="8"/>
        <v>853.48833018953724</v>
      </c>
    </row>
    <row r="261" spans="2:6" ht="14.25" customHeight="1" x14ac:dyDescent="0.3">
      <c r="B261" s="123"/>
      <c r="C261" s="131">
        <v>18616250</v>
      </c>
      <c r="D261" s="130">
        <v>250</v>
      </c>
      <c r="E261" s="129">
        <v>1028.1713418712015</v>
      </c>
      <c r="F261" s="128">
        <f t="shared" si="8"/>
        <v>1028.1713418712015</v>
      </c>
    </row>
    <row r="262" spans="2:6" ht="14.25" customHeight="1" x14ac:dyDescent="0.3">
      <c r="B262" s="123"/>
      <c r="C262" s="131">
        <v>18616280</v>
      </c>
      <c r="D262" s="130">
        <v>280</v>
      </c>
      <c r="E262" s="129">
        <v>1235.1424507614461</v>
      </c>
      <c r="F262" s="128">
        <f t="shared" si="8"/>
        <v>1235.1424507614461</v>
      </c>
    </row>
    <row r="263" spans="2:6" ht="14.25" customHeight="1" x14ac:dyDescent="0.3">
      <c r="B263" s="123"/>
      <c r="C263" s="131">
        <v>18616315</v>
      </c>
      <c r="D263" s="130">
        <v>315</v>
      </c>
      <c r="E263" s="129">
        <v>1519.7812242820769</v>
      </c>
      <c r="F263" s="128">
        <f t="shared" si="8"/>
        <v>1519.7812242820769</v>
      </c>
    </row>
    <row r="264" spans="2:6" ht="14.25" customHeight="1" x14ac:dyDescent="0.3">
      <c r="B264" s="123"/>
      <c r="C264" s="131">
        <v>18616355</v>
      </c>
      <c r="D264" s="130">
        <v>355</v>
      </c>
      <c r="E264" s="129">
        <v>2581.3735790533883</v>
      </c>
      <c r="F264" s="128">
        <f t="shared" si="8"/>
        <v>2581.3735790533883</v>
      </c>
    </row>
    <row r="265" spans="2:6" ht="14.25" customHeight="1" x14ac:dyDescent="0.3">
      <c r="B265" s="123"/>
      <c r="C265" s="131">
        <v>18616400</v>
      </c>
      <c r="D265" s="130">
        <v>400</v>
      </c>
      <c r="E265" s="129">
        <v>2848.0367569350906</v>
      </c>
      <c r="F265" s="128">
        <f t="shared" si="8"/>
        <v>2848.0367569350906</v>
      </c>
    </row>
    <row r="266" spans="2:6" ht="14.25" customHeight="1" x14ac:dyDescent="0.3">
      <c r="B266" s="123"/>
      <c r="C266" s="127">
        <v>18616450</v>
      </c>
      <c r="D266" s="126">
        <v>450</v>
      </c>
      <c r="E266" s="125" t="s">
        <v>280</v>
      </c>
      <c r="F266" s="124" t="s">
        <v>280</v>
      </c>
    </row>
    <row r="267" spans="2:6" ht="14.25" customHeight="1" x14ac:dyDescent="0.3">
      <c r="B267" s="123"/>
      <c r="C267" s="127">
        <v>18616500</v>
      </c>
      <c r="D267" s="126">
        <v>500</v>
      </c>
      <c r="E267" s="125" t="s">
        <v>280</v>
      </c>
      <c r="F267" s="124" t="s">
        <v>280</v>
      </c>
    </row>
    <row r="268" spans="2:6" ht="14.25" customHeight="1" x14ac:dyDescent="0.3">
      <c r="B268" s="123"/>
      <c r="C268" s="127">
        <v>18616560</v>
      </c>
      <c r="D268" s="126">
        <v>560</v>
      </c>
      <c r="E268" s="125" t="s">
        <v>280</v>
      </c>
      <c r="F268" s="124" t="s">
        <v>280</v>
      </c>
    </row>
    <row r="269" spans="2:6" ht="14.25" customHeight="1" x14ac:dyDescent="0.3">
      <c r="B269" s="123"/>
      <c r="C269" s="127">
        <v>18616630</v>
      </c>
      <c r="D269" s="126">
        <v>630</v>
      </c>
      <c r="E269" s="125" t="s">
        <v>280</v>
      </c>
      <c r="F269" s="124" t="s">
        <v>280</v>
      </c>
    </row>
    <row r="270" spans="2:6" ht="14.25" customHeight="1" x14ac:dyDescent="0.3">
      <c r="B270" s="123"/>
      <c r="C270" s="127">
        <v>18616710</v>
      </c>
      <c r="D270" s="126">
        <v>710</v>
      </c>
      <c r="E270" s="125" t="s">
        <v>280</v>
      </c>
      <c r="F270" s="124" t="s">
        <v>280</v>
      </c>
    </row>
    <row r="271" spans="2:6" ht="14.25" customHeight="1" x14ac:dyDescent="0.3">
      <c r="B271" s="123"/>
      <c r="C271" s="127">
        <v>18616800</v>
      </c>
      <c r="D271" s="126">
        <v>800</v>
      </c>
      <c r="E271" s="125" t="s">
        <v>280</v>
      </c>
      <c r="F271" s="124" t="s">
        <v>280</v>
      </c>
    </row>
    <row r="272" spans="2:6" ht="14.25" customHeight="1" x14ac:dyDescent="0.3">
      <c r="B272" s="123"/>
      <c r="C272" s="230" t="s">
        <v>213</v>
      </c>
      <c r="D272" s="230"/>
      <c r="E272" s="230"/>
      <c r="F272" s="231"/>
    </row>
    <row r="273" spans="2:6" ht="14.25" customHeight="1" x14ac:dyDescent="0.3">
      <c r="B273" s="123"/>
      <c r="C273" s="207"/>
      <c r="D273" s="207"/>
      <c r="E273" s="207"/>
      <c r="F273" s="208"/>
    </row>
    <row r="274" spans="2:6" ht="14.25" customHeight="1" x14ac:dyDescent="0.3">
      <c r="B274" s="123"/>
      <c r="C274" s="138">
        <v>18610032</v>
      </c>
      <c r="D274" s="137">
        <v>32</v>
      </c>
      <c r="E274" s="136" t="s">
        <v>280</v>
      </c>
      <c r="F274" s="135" t="s">
        <v>280</v>
      </c>
    </row>
    <row r="275" spans="2:6" ht="14.25" customHeight="1" x14ac:dyDescent="0.3">
      <c r="B275" s="132"/>
      <c r="C275" s="127">
        <v>18610040</v>
      </c>
      <c r="D275" s="126">
        <v>40</v>
      </c>
      <c r="E275" s="134" t="s">
        <v>280</v>
      </c>
      <c r="F275" s="133" t="s">
        <v>280</v>
      </c>
    </row>
    <row r="276" spans="2:6" ht="14.25" customHeight="1" x14ac:dyDescent="0.3">
      <c r="B276" s="132"/>
      <c r="C276" s="131">
        <v>18610050</v>
      </c>
      <c r="D276" s="130">
        <v>50</v>
      </c>
      <c r="E276" s="129">
        <v>87.901669710532701</v>
      </c>
      <c r="F276" s="128">
        <f t="shared" ref="F276:F291" si="9">(E276*(100-$F$5))/100</f>
        <v>87.901669710532701</v>
      </c>
    </row>
    <row r="277" spans="2:6" ht="14.25" customHeight="1" x14ac:dyDescent="0.3">
      <c r="B277" s="132"/>
      <c r="C277" s="131">
        <v>18610063</v>
      </c>
      <c r="D277" s="130">
        <v>63</v>
      </c>
      <c r="E277" s="129">
        <v>129.03909726516841</v>
      </c>
      <c r="F277" s="128">
        <f t="shared" si="9"/>
        <v>129.03909726516841</v>
      </c>
    </row>
    <row r="278" spans="2:6" ht="14.25" customHeight="1" x14ac:dyDescent="0.3">
      <c r="B278" s="123"/>
      <c r="C278" s="131">
        <v>18610075</v>
      </c>
      <c r="D278" s="130">
        <v>75</v>
      </c>
      <c r="E278" s="129">
        <v>137.47302519099637</v>
      </c>
      <c r="F278" s="128">
        <f t="shared" si="9"/>
        <v>137.47302519099637</v>
      </c>
    </row>
    <row r="279" spans="2:6" ht="14.25" customHeight="1" x14ac:dyDescent="0.3">
      <c r="B279" s="123"/>
      <c r="C279" s="131">
        <v>18610090</v>
      </c>
      <c r="D279" s="130">
        <v>90</v>
      </c>
      <c r="E279" s="129">
        <v>148.97841343608113</v>
      </c>
      <c r="F279" s="128">
        <f t="shared" si="9"/>
        <v>148.97841343608113</v>
      </c>
    </row>
    <row r="280" spans="2:6" ht="14.25" customHeight="1" x14ac:dyDescent="0.3">
      <c r="B280" s="123"/>
      <c r="C280" s="131">
        <v>18610110</v>
      </c>
      <c r="D280" s="130">
        <v>110</v>
      </c>
      <c r="E280" s="129">
        <v>188.16470841086104</v>
      </c>
      <c r="F280" s="128">
        <f t="shared" si="9"/>
        <v>188.16470841086101</v>
      </c>
    </row>
    <row r="281" spans="2:6" ht="14.25" customHeight="1" x14ac:dyDescent="0.3">
      <c r="B281" s="123"/>
      <c r="C281" s="131">
        <v>18610125</v>
      </c>
      <c r="D281" s="130">
        <v>125</v>
      </c>
      <c r="E281" s="129">
        <v>214.85116692243625</v>
      </c>
      <c r="F281" s="128">
        <f t="shared" si="9"/>
        <v>214.85116692243625</v>
      </c>
    </row>
    <row r="282" spans="2:6" ht="14.25" customHeight="1" x14ac:dyDescent="0.3">
      <c r="B282" s="123"/>
      <c r="C282" s="131">
        <v>18610140</v>
      </c>
      <c r="D282" s="130">
        <v>140</v>
      </c>
      <c r="E282" s="129">
        <v>245.3265990245699</v>
      </c>
      <c r="F282" s="128">
        <f t="shared" si="9"/>
        <v>245.3265990245699</v>
      </c>
    </row>
    <row r="283" spans="2:6" ht="14.25" customHeight="1" x14ac:dyDescent="0.3">
      <c r="B283" s="123"/>
      <c r="C283" s="131">
        <v>18610160</v>
      </c>
      <c r="D283" s="130">
        <v>160</v>
      </c>
      <c r="E283" s="129">
        <v>273.82572264259164</v>
      </c>
      <c r="F283" s="128">
        <f t="shared" si="9"/>
        <v>273.82572264259164</v>
      </c>
    </row>
    <row r="284" spans="2:6" ht="14.25" customHeight="1" x14ac:dyDescent="0.3">
      <c r="B284" s="123"/>
      <c r="C284" s="131">
        <v>18610180</v>
      </c>
      <c r="D284" s="130">
        <v>180</v>
      </c>
      <c r="E284" s="129">
        <v>434.18364480247652</v>
      </c>
      <c r="F284" s="128">
        <f t="shared" si="9"/>
        <v>434.18364480247658</v>
      </c>
    </row>
    <row r="285" spans="2:6" ht="14.25" customHeight="1" x14ac:dyDescent="0.3">
      <c r="B285" s="123"/>
      <c r="C285" s="131">
        <v>18610200</v>
      </c>
      <c r="D285" s="130">
        <v>200</v>
      </c>
      <c r="E285" s="129">
        <v>523.21823020453826</v>
      </c>
      <c r="F285" s="128">
        <f t="shared" si="9"/>
        <v>523.21823020453826</v>
      </c>
    </row>
    <row r="286" spans="2:6" ht="14.25" customHeight="1" x14ac:dyDescent="0.3">
      <c r="B286" s="123"/>
      <c r="C286" s="131">
        <v>18610225</v>
      </c>
      <c r="D286" s="130">
        <v>225</v>
      </c>
      <c r="E286" s="129">
        <v>616.87259403761357</v>
      </c>
      <c r="F286" s="128">
        <f t="shared" si="9"/>
        <v>616.87259403761357</v>
      </c>
    </row>
    <row r="287" spans="2:6" ht="14.25" customHeight="1" x14ac:dyDescent="0.3">
      <c r="B287" s="123"/>
      <c r="C287" s="131">
        <v>18610250</v>
      </c>
      <c r="D287" s="130">
        <v>250</v>
      </c>
      <c r="E287" s="129">
        <v>771.46523412282806</v>
      </c>
      <c r="F287" s="128">
        <f t="shared" si="9"/>
        <v>771.46523412282806</v>
      </c>
    </row>
    <row r="288" spans="2:6" ht="14.25" customHeight="1" x14ac:dyDescent="0.3">
      <c r="B288" s="123"/>
      <c r="C288" s="131">
        <v>18610280</v>
      </c>
      <c r="D288" s="130">
        <v>280</v>
      </c>
      <c r="E288" s="129">
        <v>861.34321231747265</v>
      </c>
      <c r="F288" s="128">
        <f t="shared" si="9"/>
        <v>861.34321231747265</v>
      </c>
    </row>
    <row r="289" spans="2:6" ht="14.25" customHeight="1" x14ac:dyDescent="0.3">
      <c r="B289" s="123"/>
      <c r="C289" s="131">
        <v>18610315</v>
      </c>
      <c r="D289" s="130">
        <v>315</v>
      </c>
      <c r="E289" s="129">
        <v>1119.8619851722926</v>
      </c>
      <c r="F289" s="128">
        <f t="shared" si="9"/>
        <v>1119.8619851722926</v>
      </c>
    </row>
    <row r="290" spans="2:6" ht="14.25" customHeight="1" x14ac:dyDescent="0.3">
      <c r="B290" s="123"/>
      <c r="C290" s="131">
        <v>18610355</v>
      </c>
      <c r="D290" s="130">
        <v>355</v>
      </c>
      <c r="E290" s="129">
        <v>1645.8873287013976</v>
      </c>
      <c r="F290" s="128">
        <f t="shared" si="9"/>
        <v>1645.8873287013976</v>
      </c>
    </row>
    <row r="291" spans="2:6" ht="14.25" customHeight="1" x14ac:dyDescent="0.3">
      <c r="B291" s="123"/>
      <c r="C291" s="131">
        <v>18610400</v>
      </c>
      <c r="D291" s="130">
        <v>400</v>
      </c>
      <c r="E291" s="129">
        <v>2349.4027972367335</v>
      </c>
      <c r="F291" s="128">
        <f t="shared" si="9"/>
        <v>2349.4027972367335</v>
      </c>
    </row>
    <row r="292" spans="2:6" ht="14.25" customHeight="1" x14ac:dyDescent="0.3">
      <c r="B292" s="123"/>
      <c r="C292" s="127">
        <v>18610450</v>
      </c>
      <c r="D292" s="126">
        <v>450</v>
      </c>
      <c r="E292" s="125" t="s">
        <v>280</v>
      </c>
      <c r="F292" s="124" t="s">
        <v>280</v>
      </c>
    </row>
    <row r="293" spans="2:6" ht="14.25" customHeight="1" x14ac:dyDescent="0.3">
      <c r="B293" s="123"/>
      <c r="C293" s="127">
        <v>18610500</v>
      </c>
      <c r="D293" s="126">
        <v>500</v>
      </c>
      <c r="E293" s="125" t="s">
        <v>280</v>
      </c>
      <c r="F293" s="124" t="s">
        <v>280</v>
      </c>
    </row>
    <row r="294" spans="2:6" ht="14.25" customHeight="1" x14ac:dyDescent="0.3">
      <c r="B294" s="123"/>
      <c r="C294" s="127">
        <v>18610560</v>
      </c>
      <c r="D294" s="126">
        <v>560</v>
      </c>
      <c r="E294" s="125" t="s">
        <v>280</v>
      </c>
      <c r="F294" s="124" t="s">
        <v>280</v>
      </c>
    </row>
    <row r="295" spans="2:6" ht="14.25" customHeight="1" x14ac:dyDescent="0.3">
      <c r="B295" s="123"/>
      <c r="C295" s="127">
        <v>18610630</v>
      </c>
      <c r="D295" s="126">
        <v>630</v>
      </c>
      <c r="E295" s="125" t="s">
        <v>280</v>
      </c>
      <c r="F295" s="124" t="s">
        <v>280</v>
      </c>
    </row>
    <row r="296" spans="2:6" ht="14.25" customHeight="1" x14ac:dyDescent="0.3">
      <c r="B296" s="123"/>
      <c r="C296" s="127">
        <v>18610710</v>
      </c>
      <c r="D296" s="126">
        <v>710</v>
      </c>
      <c r="E296" s="125" t="s">
        <v>280</v>
      </c>
      <c r="F296" s="124" t="s">
        <v>280</v>
      </c>
    </row>
    <row r="297" spans="2:6" ht="14.25" customHeight="1" x14ac:dyDescent="0.3">
      <c r="B297" s="123"/>
      <c r="C297" s="127">
        <v>18610800</v>
      </c>
      <c r="D297" s="126">
        <v>800</v>
      </c>
      <c r="E297" s="125" t="s">
        <v>280</v>
      </c>
      <c r="F297" s="124" t="s">
        <v>280</v>
      </c>
    </row>
    <row r="298" spans="2:6" ht="14.25" customHeight="1" x14ac:dyDescent="0.3">
      <c r="B298" s="123"/>
      <c r="C298" s="122"/>
      <c r="D298" s="155"/>
      <c r="E298" s="154"/>
      <c r="F298" s="153"/>
    </row>
    <row r="299" spans="2:6" ht="14.25" customHeight="1" thickBot="1" x14ac:dyDescent="0.35">
      <c r="B299" s="118"/>
      <c r="C299" s="117"/>
      <c r="D299" s="152"/>
      <c r="E299" s="151"/>
      <c r="F299" s="150"/>
    </row>
    <row r="304" spans="2:6" ht="14.25" customHeight="1" thickBot="1" x14ac:dyDescent="0.35"/>
    <row r="305" spans="2:6" ht="14.25" customHeight="1" x14ac:dyDescent="0.3">
      <c r="B305" s="149"/>
      <c r="C305" s="148"/>
      <c r="D305" s="147"/>
      <c r="E305" s="146"/>
      <c r="F305" s="145"/>
    </row>
    <row r="306" spans="2:6" ht="14.25" customHeight="1" x14ac:dyDescent="0.3">
      <c r="B306" s="144"/>
      <c r="C306" s="207" t="s">
        <v>398</v>
      </c>
      <c r="D306" s="207"/>
      <c r="E306" s="207"/>
      <c r="F306" s="208"/>
    </row>
    <row r="307" spans="2:6" ht="14.25" customHeight="1" x14ac:dyDescent="0.3">
      <c r="B307" s="132"/>
      <c r="C307" s="207"/>
      <c r="D307" s="207"/>
      <c r="E307" s="207"/>
      <c r="F307" s="208"/>
    </row>
    <row r="308" spans="2:6" ht="14.25" customHeight="1" x14ac:dyDescent="0.3">
      <c r="B308" s="132"/>
      <c r="C308" s="143">
        <v>18416032</v>
      </c>
      <c r="D308" s="142">
        <v>32</v>
      </c>
      <c r="E308" s="141">
        <v>70.630999390777461</v>
      </c>
      <c r="F308" s="140">
        <f t="shared" ref="F308:F325" si="10">(E308*(100-$F$5))/100</f>
        <v>70.630999390777461</v>
      </c>
    </row>
    <row r="309" spans="2:6" ht="14.25" customHeight="1" x14ac:dyDescent="0.3">
      <c r="B309" s="139" t="s">
        <v>406</v>
      </c>
      <c r="C309" s="131">
        <v>18416040</v>
      </c>
      <c r="D309" s="130">
        <v>40</v>
      </c>
      <c r="E309" s="129">
        <v>77.227086305902645</v>
      </c>
      <c r="F309" s="128">
        <f t="shared" si="10"/>
        <v>77.227086305902645</v>
      </c>
    </row>
    <row r="310" spans="2:6" ht="14.25" customHeight="1" x14ac:dyDescent="0.3">
      <c r="B310" s="132"/>
      <c r="C310" s="131">
        <v>18416050</v>
      </c>
      <c r="D310" s="130">
        <v>50</v>
      </c>
      <c r="E310" s="129">
        <v>106.70807018991631</v>
      </c>
      <c r="F310" s="128">
        <f t="shared" si="10"/>
        <v>106.70807018991631</v>
      </c>
    </row>
    <row r="311" spans="2:6" ht="14.25" customHeight="1" x14ac:dyDescent="0.3">
      <c r="B311" s="132"/>
      <c r="C311" s="131">
        <v>18416063</v>
      </c>
      <c r="D311" s="130">
        <v>63</v>
      </c>
      <c r="E311" s="129">
        <v>149.12946886161834</v>
      </c>
      <c r="F311" s="128">
        <f t="shared" si="10"/>
        <v>149.12946886161834</v>
      </c>
    </row>
    <row r="312" spans="2:6" ht="14.25" customHeight="1" x14ac:dyDescent="0.3">
      <c r="B312" s="123"/>
      <c r="C312" s="131">
        <v>18416075</v>
      </c>
      <c r="D312" s="130">
        <v>75</v>
      </c>
      <c r="E312" s="129">
        <v>165.83368133560901</v>
      </c>
      <c r="F312" s="128">
        <f t="shared" si="10"/>
        <v>165.83368133560899</v>
      </c>
    </row>
    <row r="313" spans="2:6" ht="14.25" customHeight="1" x14ac:dyDescent="0.3">
      <c r="B313" s="123"/>
      <c r="C313" s="131">
        <v>18416090</v>
      </c>
      <c r="D313" s="130">
        <v>90</v>
      </c>
      <c r="E313" s="129">
        <v>185.7855854586499</v>
      </c>
      <c r="F313" s="128">
        <f t="shared" si="10"/>
        <v>185.7855854586499</v>
      </c>
    </row>
    <row r="314" spans="2:6" ht="14.25" customHeight="1" x14ac:dyDescent="0.3">
      <c r="B314" s="123"/>
      <c r="C314" s="131">
        <v>18416110</v>
      </c>
      <c r="D314" s="130">
        <v>110</v>
      </c>
      <c r="E314" s="129">
        <v>240.82011216270962</v>
      </c>
      <c r="F314" s="128">
        <f t="shared" si="10"/>
        <v>240.82011216270962</v>
      </c>
    </row>
    <row r="315" spans="2:6" ht="14.25" customHeight="1" x14ac:dyDescent="0.3">
      <c r="B315" s="123"/>
      <c r="C315" s="131">
        <v>18416125</v>
      </c>
      <c r="D315" s="130">
        <v>125</v>
      </c>
      <c r="E315" s="129">
        <v>276.21743354693103</v>
      </c>
      <c r="F315" s="128">
        <f t="shared" si="10"/>
        <v>276.21743354693103</v>
      </c>
    </row>
    <row r="316" spans="2:6" ht="14.25" customHeight="1" x14ac:dyDescent="0.3">
      <c r="B316" s="123"/>
      <c r="C316" s="131">
        <v>18416140</v>
      </c>
      <c r="D316" s="130">
        <v>140</v>
      </c>
      <c r="E316" s="129">
        <v>317.6317960483849</v>
      </c>
      <c r="F316" s="128">
        <f t="shared" si="10"/>
        <v>317.6317960483849</v>
      </c>
    </row>
    <row r="317" spans="2:6" ht="14.25" customHeight="1" x14ac:dyDescent="0.3">
      <c r="B317" s="123"/>
      <c r="C317" s="131">
        <v>18416160</v>
      </c>
      <c r="D317" s="130">
        <v>160</v>
      </c>
      <c r="E317" s="129">
        <v>379.9799229388716</v>
      </c>
      <c r="F317" s="128">
        <f t="shared" si="10"/>
        <v>379.9799229388716</v>
      </c>
    </row>
    <row r="318" spans="2:6" ht="14.25" customHeight="1" x14ac:dyDescent="0.3">
      <c r="B318" s="123"/>
      <c r="C318" s="131">
        <v>18416180</v>
      </c>
      <c r="D318" s="130">
        <v>180</v>
      </c>
      <c r="E318" s="129">
        <v>627.3961220167065</v>
      </c>
      <c r="F318" s="128">
        <f t="shared" si="10"/>
        <v>627.3961220167065</v>
      </c>
    </row>
    <row r="319" spans="2:6" ht="14.25" customHeight="1" x14ac:dyDescent="0.3">
      <c r="B319" s="123"/>
      <c r="C319" s="131">
        <v>18416200</v>
      </c>
      <c r="D319" s="130">
        <v>200</v>
      </c>
      <c r="E319" s="129">
        <v>761.36969651609047</v>
      </c>
      <c r="F319" s="128">
        <f t="shared" si="10"/>
        <v>761.36969651609047</v>
      </c>
    </row>
    <row r="320" spans="2:6" ht="14.25" customHeight="1" x14ac:dyDescent="0.3">
      <c r="B320" s="123"/>
      <c r="C320" s="131">
        <v>18416225</v>
      </c>
      <c r="D320" s="130">
        <v>225</v>
      </c>
      <c r="E320" s="129">
        <v>903.61355556363765</v>
      </c>
      <c r="F320" s="128">
        <f t="shared" si="10"/>
        <v>903.61355556363765</v>
      </c>
    </row>
    <row r="321" spans="2:6" ht="14.25" customHeight="1" x14ac:dyDescent="0.3">
      <c r="B321" s="123"/>
      <c r="C321" s="131">
        <v>18416250</v>
      </c>
      <c r="D321" s="130">
        <v>250</v>
      </c>
      <c r="E321" s="129">
        <v>1093.5909290809452</v>
      </c>
      <c r="F321" s="128">
        <f t="shared" si="10"/>
        <v>1093.5909290809452</v>
      </c>
    </row>
    <row r="322" spans="2:6" ht="14.25" customHeight="1" x14ac:dyDescent="0.3">
      <c r="B322" s="123"/>
      <c r="C322" s="131">
        <v>18416280</v>
      </c>
      <c r="D322" s="130">
        <v>280</v>
      </c>
      <c r="E322" s="129">
        <v>1330.496188131815</v>
      </c>
      <c r="F322" s="128">
        <f t="shared" si="10"/>
        <v>1330.496188131815</v>
      </c>
    </row>
    <row r="323" spans="2:6" ht="14.25" customHeight="1" x14ac:dyDescent="0.3">
      <c r="B323" s="123"/>
      <c r="C323" s="131">
        <v>18416315</v>
      </c>
      <c r="D323" s="130">
        <v>315</v>
      </c>
      <c r="E323" s="129">
        <v>1651.2246204037133</v>
      </c>
      <c r="F323" s="128">
        <f t="shared" si="10"/>
        <v>1651.2246204037133</v>
      </c>
    </row>
    <row r="324" spans="2:6" ht="14.25" customHeight="1" x14ac:dyDescent="0.3">
      <c r="B324" s="123"/>
      <c r="C324" s="131">
        <v>18416355</v>
      </c>
      <c r="D324" s="130">
        <v>355</v>
      </c>
      <c r="E324" s="129">
        <v>2377.6123979558097</v>
      </c>
      <c r="F324" s="128">
        <f t="shared" si="10"/>
        <v>2377.6123979558097</v>
      </c>
    </row>
    <row r="325" spans="2:6" ht="14.25" customHeight="1" x14ac:dyDescent="0.3">
      <c r="B325" s="123"/>
      <c r="C325" s="131">
        <v>18416400</v>
      </c>
      <c r="D325" s="130">
        <v>400</v>
      </c>
      <c r="E325" s="129">
        <v>2725.8580935797368</v>
      </c>
      <c r="F325" s="128">
        <f t="shared" si="10"/>
        <v>2725.8580935797368</v>
      </c>
    </row>
    <row r="326" spans="2:6" ht="14.25" customHeight="1" x14ac:dyDescent="0.3">
      <c r="B326" s="123"/>
      <c r="C326" s="127">
        <v>18416450</v>
      </c>
      <c r="D326" s="126">
        <v>450</v>
      </c>
      <c r="E326" s="125" t="s">
        <v>280</v>
      </c>
      <c r="F326" s="124" t="s">
        <v>280</v>
      </c>
    </row>
    <row r="327" spans="2:6" ht="14.25" customHeight="1" x14ac:dyDescent="0.3">
      <c r="B327" s="123"/>
      <c r="C327" s="127">
        <v>18416500</v>
      </c>
      <c r="D327" s="126">
        <v>500</v>
      </c>
      <c r="E327" s="125" t="s">
        <v>280</v>
      </c>
      <c r="F327" s="124" t="s">
        <v>280</v>
      </c>
    </row>
    <row r="328" spans="2:6" ht="14.25" customHeight="1" x14ac:dyDescent="0.3">
      <c r="B328" s="123"/>
      <c r="C328" s="127">
        <v>18416560</v>
      </c>
      <c r="D328" s="126">
        <v>560</v>
      </c>
      <c r="E328" s="125" t="s">
        <v>280</v>
      </c>
      <c r="F328" s="124" t="s">
        <v>280</v>
      </c>
    </row>
    <row r="329" spans="2:6" ht="14.25" customHeight="1" x14ac:dyDescent="0.3">
      <c r="B329" s="123"/>
      <c r="C329" s="127">
        <v>18416630</v>
      </c>
      <c r="D329" s="126">
        <v>630</v>
      </c>
      <c r="E329" s="125" t="s">
        <v>280</v>
      </c>
      <c r="F329" s="124" t="s">
        <v>280</v>
      </c>
    </row>
    <row r="330" spans="2:6" ht="14.25" customHeight="1" x14ac:dyDescent="0.3">
      <c r="B330" s="123"/>
      <c r="C330" s="127">
        <v>18416710</v>
      </c>
      <c r="D330" s="126">
        <v>710</v>
      </c>
      <c r="E330" s="125" t="s">
        <v>280</v>
      </c>
      <c r="F330" s="124" t="s">
        <v>280</v>
      </c>
    </row>
    <row r="331" spans="2:6" ht="14.25" customHeight="1" x14ac:dyDescent="0.3">
      <c r="B331" s="123"/>
      <c r="C331" s="127">
        <v>18416800</v>
      </c>
      <c r="D331" s="126">
        <v>800</v>
      </c>
      <c r="E331" s="125" t="s">
        <v>280</v>
      </c>
      <c r="F331" s="124" t="s">
        <v>280</v>
      </c>
    </row>
    <row r="332" spans="2:6" ht="14.25" customHeight="1" x14ac:dyDescent="0.3">
      <c r="B332" s="123"/>
      <c r="C332" s="207" t="s">
        <v>213</v>
      </c>
      <c r="D332" s="207"/>
      <c r="E332" s="207"/>
      <c r="F332" s="208"/>
    </row>
    <row r="333" spans="2:6" ht="14.25" customHeight="1" x14ac:dyDescent="0.3">
      <c r="B333" s="123"/>
      <c r="C333" s="207"/>
      <c r="D333" s="207"/>
      <c r="E333" s="207"/>
      <c r="F333" s="208"/>
    </row>
    <row r="334" spans="2:6" ht="14.25" customHeight="1" x14ac:dyDescent="0.3">
      <c r="B334" s="123"/>
      <c r="C334" s="138">
        <v>18410032</v>
      </c>
      <c r="D334" s="137">
        <v>32</v>
      </c>
      <c r="E334" s="136" t="s">
        <v>280</v>
      </c>
      <c r="F334" s="135" t="s">
        <v>280</v>
      </c>
    </row>
    <row r="335" spans="2:6" ht="14.25" customHeight="1" x14ac:dyDescent="0.3">
      <c r="B335" s="132"/>
      <c r="C335" s="127">
        <v>18410040</v>
      </c>
      <c r="D335" s="126">
        <v>40</v>
      </c>
      <c r="E335" s="134" t="s">
        <v>280</v>
      </c>
      <c r="F335" s="133" t="s">
        <v>280</v>
      </c>
    </row>
    <row r="336" spans="2:6" ht="14.25" customHeight="1" x14ac:dyDescent="0.3">
      <c r="B336" s="132"/>
      <c r="C336" s="131">
        <v>18410050</v>
      </c>
      <c r="D336" s="130">
        <v>50</v>
      </c>
      <c r="E336" s="129">
        <v>88.05272513606991</v>
      </c>
      <c r="F336" s="128">
        <f t="shared" ref="F336:F351" si="11">(E336*(100-$F$5))/100</f>
        <v>88.05272513606991</v>
      </c>
    </row>
    <row r="337" spans="2:6" ht="14.25" customHeight="1" x14ac:dyDescent="0.3">
      <c r="B337" s="132"/>
      <c r="C337" s="131">
        <v>18410063</v>
      </c>
      <c r="D337" s="130">
        <v>63</v>
      </c>
      <c r="E337" s="129">
        <v>129.61814306306107</v>
      </c>
      <c r="F337" s="128">
        <f t="shared" si="11"/>
        <v>129.61814306306107</v>
      </c>
    </row>
    <row r="338" spans="2:6" ht="14.25" customHeight="1" x14ac:dyDescent="0.3">
      <c r="B338" s="123"/>
      <c r="C338" s="131">
        <v>18410075</v>
      </c>
      <c r="D338" s="130">
        <v>75</v>
      </c>
      <c r="E338" s="129">
        <v>138.87028787721565</v>
      </c>
      <c r="F338" s="128">
        <f t="shared" si="11"/>
        <v>138.87028787721565</v>
      </c>
    </row>
    <row r="339" spans="2:6" ht="14.25" customHeight="1" x14ac:dyDescent="0.3">
      <c r="B339" s="123"/>
      <c r="C339" s="131">
        <v>18410090</v>
      </c>
      <c r="D339" s="130">
        <v>90</v>
      </c>
      <c r="E339" s="129">
        <v>151.65964723936679</v>
      </c>
      <c r="F339" s="128">
        <f t="shared" si="11"/>
        <v>151.65964723936679</v>
      </c>
    </row>
    <row r="340" spans="2:6" ht="14.25" customHeight="1" x14ac:dyDescent="0.3">
      <c r="B340" s="123"/>
      <c r="C340" s="131">
        <v>18410110</v>
      </c>
      <c r="D340" s="130">
        <v>110</v>
      </c>
      <c r="E340" s="129">
        <v>189.71302652261758</v>
      </c>
      <c r="F340" s="128">
        <f t="shared" si="11"/>
        <v>189.71302652261758</v>
      </c>
    </row>
    <row r="341" spans="2:6" ht="14.25" customHeight="1" x14ac:dyDescent="0.3">
      <c r="B341" s="123"/>
      <c r="C341" s="131">
        <v>18410125</v>
      </c>
      <c r="D341" s="130">
        <v>125</v>
      </c>
      <c r="E341" s="129">
        <v>219.76046825239584</v>
      </c>
      <c r="F341" s="128">
        <f t="shared" si="11"/>
        <v>219.76046825239584</v>
      </c>
    </row>
    <row r="342" spans="2:6" ht="14.25" customHeight="1" x14ac:dyDescent="0.3">
      <c r="B342" s="123"/>
      <c r="C342" s="131">
        <v>18410140</v>
      </c>
      <c r="D342" s="130">
        <v>140</v>
      </c>
      <c r="E342" s="129">
        <v>253.59688357273254</v>
      </c>
      <c r="F342" s="128">
        <f t="shared" si="11"/>
        <v>253.59688357273254</v>
      </c>
    </row>
    <row r="343" spans="2:6" ht="14.25" customHeight="1" x14ac:dyDescent="0.3">
      <c r="B343" s="123"/>
      <c r="C343" s="131">
        <v>18410160</v>
      </c>
      <c r="D343" s="130">
        <v>160</v>
      </c>
      <c r="E343" s="129">
        <v>286.3129711536684</v>
      </c>
      <c r="F343" s="128">
        <f t="shared" si="11"/>
        <v>286.3129711536684</v>
      </c>
    </row>
    <row r="344" spans="2:6" ht="14.25" customHeight="1" x14ac:dyDescent="0.3">
      <c r="B344" s="123"/>
      <c r="C344" s="131">
        <v>18410180</v>
      </c>
      <c r="D344" s="130">
        <v>180</v>
      </c>
      <c r="E344" s="129">
        <v>456.93007429795603</v>
      </c>
      <c r="F344" s="128">
        <f t="shared" si="11"/>
        <v>456.93007429795603</v>
      </c>
    </row>
    <row r="345" spans="2:6" ht="14.25" customHeight="1" x14ac:dyDescent="0.3">
      <c r="B345" s="123"/>
      <c r="C345" s="131">
        <v>18410200</v>
      </c>
      <c r="D345" s="130">
        <v>200</v>
      </c>
      <c r="E345" s="129">
        <v>549.33823087034898</v>
      </c>
      <c r="F345" s="128">
        <f t="shared" si="11"/>
        <v>549.33823087034898</v>
      </c>
    </row>
    <row r="346" spans="2:6" ht="14.25" customHeight="1" x14ac:dyDescent="0.3">
      <c r="B346" s="123"/>
      <c r="C346" s="131">
        <v>18410225</v>
      </c>
      <c r="D346" s="130">
        <v>225</v>
      </c>
      <c r="E346" s="129">
        <v>647.90189603338376</v>
      </c>
      <c r="F346" s="128">
        <f t="shared" si="11"/>
        <v>647.90189603338376</v>
      </c>
    </row>
    <row r="347" spans="2:6" ht="14.25" customHeight="1" x14ac:dyDescent="0.3">
      <c r="B347" s="123"/>
      <c r="C347" s="131">
        <v>18410250</v>
      </c>
      <c r="D347" s="130">
        <v>250</v>
      </c>
      <c r="E347" s="129">
        <v>817.38608348614218</v>
      </c>
      <c r="F347" s="128">
        <f t="shared" si="11"/>
        <v>817.38608348614218</v>
      </c>
    </row>
    <row r="348" spans="2:6" ht="14.25" customHeight="1" x14ac:dyDescent="0.3">
      <c r="B348" s="123"/>
      <c r="C348" s="131">
        <v>18410280</v>
      </c>
      <c r="D348" s="130">
        <v>280</v>
      </c>
      <c r="E348" s="129">
        <v>921.72761867597535</v>
      </c>
      <c r="F348" s="128">
        <f t="shared" si="11"/>
        <v>921.72761867597535</v>
      </c>
    </row>
    <row r="349" spans="2:6" ht="14.25" customHeight="1" x14ac:dyDescent="0.3">
      <c r="B349" s="123"/>
      <c r="C349" s="131">
        <v>18410315</v>
      </c>
      <c r="D349" s="130">
        <v>315</v>
      </c>
      <c r="E349" s="129">
        <v>1203.6977463454489</v>
      </c>
      <c r="F349" s="128">
        <f t="shared" si="11"/>
        <v>1203.6977463454489</v>
      </c>
    </row>
    <row r="350" spans="2:6" ht="14.25" customHeight="1" x14ac:dyDescent="0.3">
      <c r="B350" s="123"/>
      <c r="C350" s="131">
        <v>18410355</v>
      </c>
      <c r="D350" s="130">
        <v>355</v>
      </c>
      <c r="E350" s="129">
        <v>1580.3166860661174</v>
      </c>
      <c r="F350" s="128">
        <f t="shared" si="11"/>
        <v>1580.3166860661177</v>
      </c>
    </row>
    <row r="351" spans="2:6" ht="14.25" customHeight="1" x14ac:dyDescent="0.3">
      <c r="B351" s="123"/>
      <c r="C351" s="131">
        <v>18410400</v>
      </c>
      <c r="D351" s="130">
        <v>400</v>
      </c>
      <c r="E351" s="129">
        <v>2221.1945048120206</v>
      </c>
      <c r="F351" s="128">
        <f t="shared" si="11"/>
        <v>2221.1945048120206</v>
      </c>
    </row>
    <row r="352" spans="2:6" ht="14.25" customHeight="1" x14ac:dyDescent="0.3">
      <c r="B352" s="123"/>
      <c r="C352" s="127">
        <v>18410450</v>
      </c>
      <c r="D352" s="126">
        <v>450</v>
      </c>
      <c r="E352" s="125" t="s">
        <v>280</v>
      </c>
      <c r="F352" s="124" t="s">
        <v>280</v>
      </c>
    </row>
    <row r="353" spans="2:6" ht="14.25" customHeight="1" x14ac:dyDescent="0.3">
      <c r="B353" s="123"/>
      <c r="C353" s="127">
        <v>18410500</v>
      </c>
      <c r="D353" s="126">
        <v>500</v>
      </c>
      <c r="E353" s="125" t="s">
        <v>280</v>
      </c>
      <c r="F353" s="124" t="s">
        <v>280</v>
      </c>
    </row>
    <row r="354" spans="2:6" ht="14.25" customHeight="1" x14ac:dyDescent="0.3">
      <c r="B354" s="123"/>
      <c r="C354" s="127">
        <v>18410560</v>
      </c>
      <c r="D354" s="126">
        <v>560</v>
      </c>
      <c r="E354" s="125" t="s">
        <v>280</v>
      </c>
      <c r="F354" s="124" t="s">
        <v>280</v>
      </c>
    </row>
    <row r="355" spans="2:6" ht="14.25" customHeight="1" x14ac:dyDescent="0.3">
      <c r="B355" s="123"/>
      <c r="C355" s="127">
        <v>18410630</v>
      </c>
      <c r="D355" s="126">
        <v>630</v>
      </c>
      <c r="E355" s="125" t="s">
        <v>280</v>
      </c>
      <c r="F355" s="124" t="s">
        <v>280</v>
      </c>
    </row>
    <row r="356" spans="2:6" ht="14.25" customHeight="1" x14ac:dyDescent="0.3">
      <c r="B356" s="123"/>
      <c r="C356" s="127">
        <v>18410710</v>
      </c>
      <c r="D356" s="126">
        <v>710</v>
      </c>
      <c r="E356" s="125" t="s">
        <v>280</v>
      </c>
      <c r="F356" s="124" t="s">
        <v>280</v>
      </c>
    </row>
    <row r="357" spans="2:6" ht="14.25" customHeight="1" x14ac:dyDescent="0.3">
      <c r="B357" s="123"/>
      <c r="C357" s="127">
        <v>18410800</v>
      </c>
      <c r="D357" s="126">
        <v>800</v>
      </c>
      <c r="E357" s="125" t="s">
        <v>280</v>
      </c>
      <c r="F357" s="124" t="s">
        <v>280</v>
      </c>
    </row>
    <row r="358" spans="2:6" ht="14.25" customHeight="1" x14ac:dyDescent="0.3">
      <c r="B358" s="123"/>
      <c r="C358" s="122"/>
      <c r="D358" s="121"/>
      <c r="E358" s="120"/>
      <c r="F358" s="119"/>
    </row>
    <row r="359" spans="2:6" ht="14.25" customHeight="1" thickBot="1" x14ac:dyDescent="0.35">
      <c r="B359" s="118"/>
      <c r="C359" s="117"/>
      <c r="D359" s="116"/>
      <c r="E359" s="115"/>
      <c r="F359" s="114"/>
    </row>
  </sheetData>
  <mergeCells count="18">
    <mergeCell ref="B2:F2"/>
    <mergeCell ref="B3:B5"/>
    <mergeCell ref="C3:C5"/>
    <mergeCell ref="D3:D5"/>
    <mergeCell ref="E3:E5"/>
    <mergeCell ref="F3:F4"/>
    <mergeCell ref="C272:F273"/>
    <mergeCell ref="C306:F307"/>
    <mergeCell ref="C332:F333"/>
    <mergeCell ref="C8:F9"/>
    <mergeCell ref="C34:F35"/>
    <mergeCell ref="C65:F67"/>
    <mergeCell ref="C92:F93"/>
    <mergeCell ref="C126:F127"/>
    <mergeCell ref="C152:F153"/>
    <mergeCell ref="C186:F187"/>
    <mergeCell ref="C212:F213"/>
    <mergeCell ref="C246:F247"/>
  </mergeCells>
  <printOptions horizontalCentered="1"/>
  <pageMargins left="0.59055118110236227" right="0.39370078740157483" top="0" bottom="1.1811023622047245" header="0" footer="0"/>
  <pageSetup paperSize="9" scale="84" orientation="portrait" r:id="rId1"/>
  <headerFooter scaleWithDoc="0">
    <oddFooter>&amp;L&amp;"-,Obyčejné"
&amp;"-,Tučné"CLEVELINGS s.r.o.&amp;"-,Obyčejné"
Míškovice 238
768 52 Míškovice
Czech Republic&amp;C&amp;G&amp;R
&amp;"-,Obyčejné"Tel.:  +420 573 033 029
sales@clevelings.cz
www.clevelings.cz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17A51-30B5-4084-A112-ADA724CF43C6}">
  <sheetPr>
    <tabColor theme="1" tint="0.499984740745262"/>
  </sheetPr>
  <dimension ref="B1:M161"/>
  <sheetViews>
    <sheetView tabSelected="1" zoomScaleNormal="100" workbookViewId="0">
      <pane ySplit="5" topLeftCell="A6" activePane="bottomLeft" state="frozen"/>
      <selection activeCell="J19" sqref="J19"/>
      <selection pane="bottomLeft"/>
    </sheetView>
  </sheetViews>
  <sheetFormatPr defaultColWidth="9.109375" defaultRowHeight="14.25" customHeight="1" x14ac:dyDescent="0.2"/>
  <cols>
    <col min="1" max="1" width="2.44140625" style="1" customWidth="1"/>
    <col min="2" max="2" width="35.6640625" style="5" customWidth="1"/>
    <col min="3" max="3" width="13.33203125" style="4" customWidth="1"/>
    <col min="4" max="4" width="15.6640625" style="3" customWidth="1"/>
    <col min="5" max="5" width="10.6640625" style="1" customWidth="1"/>
    <col min="6" max="6" width="14.6640625" style="2" customWidth="1"/>
    <col min="7" max="7" width="14.6640625" style="184" customWidth="1"/>
    <col min="8" max="8" width="0.88671875" style="1" customWidth="1"/>
    <col min="9" max="9" width="9.109375" style="1"/>
    <col min="10" max="10" width="12.109375" style="1" bestFit="1" customWidth="1"/>
    <col min="11" max="11" width="13.6640625" style="3" bestFit="1" customWidth="1"/>
    <col min="12" max="12" width="9.109375" style="1"/>
    <col min="13" max="13" width="9.44140625" style="1" bestFit="1" customWidth="1"/>
    <col min="14" max="16384" width="9.109375" style="1"/>
  </cols>
  <sheetData>
    <row r="1" spans="2:7" ht="12.75" customHeight="1" x14ac:dyDescent="0.2"/>
    <row r="2" spans="2:7" ht="20.85" customHeight="1" x14ac:dyDescent="0.2">
      <c r="B2" s="239" t="s">
        <v>522</v>
      </c>
      <c r="C2" s="240"/>
      <c r="D2" s="240"/>
      <c r="E2" s="240"/>
      <c r="F2" s="240"/>
      <c r="G2" s="241"/>
    </row>
    <row r="3" spans="2:7" ht="14.25" customHeight="1" x14ac:dyDescent="0.2">
      <c r="B3" s="242" t="s">
        <v>404</v>
      </c>
      <c r="C3" s="245" t="s">
        <v>403</v>
      </c>
      <c r="D3" s="248" t="s">
        <v>521</v>
      </c>
      <c r="E3" s="245" t="s">
        <v>520</v>
      </c>
      <c r="F3" s="253" t="s">
        <v>400</v>
      </c>
      <c r="G3" s="228" t="s">
        <v>399</v>
      </c>
    </row>
    <row r="4" spans="2:7" ht="14.25" customHeight="1" x14ac:dyDescent="0.2">
      <c r="B4" s="243"/>
      <c r="C4" s="246"/>
      <c r="D4" s="249"/>
      <c r="E4" s="251"/>
      <c r="F4" s="254"/>
      <c r="G4" s="229"/>
    </row>
    <row r="5" spans="2:7" ht="14.25" customHeight="1" x14ac:dyDescent="0.2">
      <c r="B5" s="244"/>
      <c r="C5" s="247"/>
      <c r="D5" s="250"/>
      <c r="E5" s="252"/>
      <c r="F5" s="255"/>
      <c r="G5" s="206">
        <f>'[4]DISCOUNT CARD'!J12</f>
        <v>0</v>
      </c>
    </row>
    <row r="6" spans="2:7" ht="14.25" customHeight="1" thickBot="1" x14ac:dyDescent="0.25">
      <c r="B6" s="205"/>
      <c r="C6" s="204"/>
      <c r="D6" s="203"/>
      <c r="E6" s="202"/>
      <c r="F6" s="201"/>
    </row>
    <row r="7" spans="2:7" ht="14.25" customHeight="1" x14ac:dyDescent="0.2">
      <c r="B7" s="199"/>
      <c r="C7" s="215" t="s">
        <v>486</v>
      </c>
      <c r="D7" s="215"/>
      <c r="E7" s="215"/>
      <c r="F7" s="215"/>
      <c r="G7" s="216"/>
    </row>
    <row r="8" spans="2:7" ht="14.25" customHeight="1" x14ac:dyDescent="0.2">
      <c r="B8" s="198"/>
      <c r="C8" s="217"/>
      <c r="D8" s="217"/>
      <c r="E8" s="217"/>
      <c r="F8" s="217"/>
      <c r="G8" s="218"/>
    </row>
    <row r="9" spans="2:7" ht="14.25" customHeight="1" x14ac:dyDescent="0.3">
      <c r="B9" s="198"/>
      <c r="C9" s="99" t="s">
        <v>519</v>
      </c>
      <c r="D9" s="99" t="s">
        <v>482</v>
      </c>
      <c r="E9" s="99">
        <v>1</v>
      </c>
      <c r="F9" s="103">
        <v>12.75159550576681</v>
      </c>
      <c r="G9" s="102">
        <f t="shared" ref="G9:G20" si="0">F9*(100-$G$5)/100</f>
        <v>12.751595505766808</v>
      </c>
    </row>
    <row r="10" spans="2:7" ht="14.25" customHeight="1" x14ac:dyDescent="0.3">
      <c r="B10" s="21" t="s">
        <v>490</v>
      </c>
      <c r="C10" s="39" t="s">
        <v>518</v>
      </c>
      <c r="D10" s="39" t="s">
        <v>480</v>
      </c>
      <c r="E10" s="39">
        <v>1</v>
      </c>
      <c r="F10" s="65">
        <v>17.459489601676765</v>
      </c>
      <c r="G10" s="64">
        <f t="shared" si="0"/>
        <v>17.459489601676765</v>
      </c>
    </row>
    <row r="11" spans="2:7" ht="14.25" customHeight="1" x14ac:dyDescent="0.3">
      <c r="B11" s="21" t="s">
        <v>517</v>
      </c>
      <c r="C11" s="39" t="s">
        <v>516</v>
      </c>
      <c r="D11" s="39" t="s">
        <v>478</v>
      </c>
      <c r="E11" s="39">
        <v>1</v>
      </c>
      <c r="F11" s="65">
        <v>20.896000532648475</v>
      </c>
      <c r="G11" s="64">
        <f t="shared" si="0"/>
        <v>20.896000532648475</v>
      </c>
    </row>
    <row r="12" spans="2:7" ht="14.25" customHeight="1" x14ac:dyDescent="0.3">
      <c r="B12" s="193"/>
      <c r="C12" s="39" t="s">
        <v>515</v>
      </c>
      <c r="D12" s="39" t="s">
        <v>476</v>
      </c>
      <c r="E12" s="39">
        <v>1</v>
      </c>
      <c r="F12" s="65">
        <v>24.861205453000441</v>
      </c>
      <c r="G12" s="64">
        <f t="shared" si="0"/>
        <v>24.861205453000437</v>
      </c>
    </row>
    <row r="13" spans="2:7" ht="14.25" customHeight="1" x14ac:dyDescent="0.3">
      <c r="B13" s="193"/>
      <c r="C13" s="39" t="s">
        <v>514</v>
      </c>
      <c r="D13" s="39" t="s">
        <v>474</v>
      </c>
      <c r="E13" s="39">
        <v>1</v>
      </c>
      <c r="F13" s="65">
        <v>31.671287554303348</v>
      </c>
      <c r="G13" s="64">
        <f t="shared" si="0"/>
        <v>31.671287554303348</v>
      </c>
    </row>
    <row r="14" spans="2:7" ht="14.25" customHeight="1" x14ac:dyDescent="0.3">
      <c r="B14" s="193"/>
      <c r="C14" s="39" t="s">
        <v>513</v>
      </c>
      <c r="D14" s="39" t="s">
        <v>472</v>
      </c>
      <c r="E14" s="39">
        <v>1</v>
      </c>
      <c r="F14" s="65">
        <v>35.712020187423924</v>
      </c>
      <c r="G14" s="64">
        <f t="shared" si="0"/>
        <v>35.712020187423924</v>
      </c>
    </row>
    <row r="15" spans="2:7" ht="14.25" customHeight="1" x14ac:dyDescent="0.3">
      <c r="B15" s="193"/>
      <c r="C15" s="39" t="s">
        <v>512</v>
      </c>
      <c r="D15" s="39" t="s">
        <v>470</v>
      </c>
      <c r="E15" s="39">
        <v>1</v>
      </c>
      <c r="F15" s="65">
        <v>42.522102288726828</v>
      </c>
      <c r="G15" s="64">
        <f t="shared" si="0"/>
        <v>42.522102288726828</v>
      </c>
    </row>
    <row r="16" spans="2:7" ht="14.25" customHeight="1" x14ac:dyDescent="0.3">
      <c r="B16" s="193"/>
      <c r="C16" s="39" t="s">
        <v>511</v>
      </c>
      <c r="D16" s="39" t="s">
        <v>468</v>
      </c>
      <c r="E16" s="39">
        <v>1</v>
      </c>
      <c r="F16" s="65">
        <v>49.067837395339602</v>
      </c>
      <c r="G16" s="64">
        <f t="shared" si="0"/>
        <v>49.067837395339602</v>
      </c>
    </row>
    <row r="17" spans="2:7" ht="14.25" customHeight="1" x14ac:dyDescent="0.3">
      <c r="B17" s="193"/>
      <c r="C17" s="39" t="s">
        <v>510</v>
      </c>
      <c r="D17" s="39" t="s">
        <v>466</v>
      </c>
      <c r="E17" s="39">
        <v>1</v>
      </c>
      <c r="F17" s="65">
        <v>49.067837395339602</v>
      </c>
      <c r="G17" s="64">
        <f t="shared" si="0"/>
        <v>49.067837395339602</v>
      </c>
    </row>
    <row r="18" spans="2:7" ht="14.25" customHeight="1" x14ac:dyDescent="0.3">
      <c r="B18" s="193"/>
      <c r="C18" s="39" t="s">
        <v>509</v>
      </c>
      <c r="D18" s="39" t="s">
        <v>464</v>
      </c>
      <c r="E18" s="39">
        <v>1</v>
      </c>
      <c r="F18" s="65">
        <v>73.400348858959788</v>
      </c>
      <c r="G18" s="64">
        <f t="shared" si="0"/>
        <v>73.400348858959788</v>
      </c>
    </row>
    <row r="19" spans="2:7" ht="14.25" customHeight="1" x14ac:dyDescent="0.3">
      <c r="B19" s="193"/>
      <c r="C19" s="39" t="s">
        <v>508</v>
      </c>
      <c r="D19" s="39" t="s">
        <v>462</v>
      </c>
      <c r="E19" s="39">
        <v>1</v>
      </c>
      <c r="F19" s="65">
        <v>91.187125215967171</v>
      </c>
      <c r="G19" s="64">
        <f t="shared" si="0"/>
        <v>91.187125215967171</v>
      </c>
    </row>
    <row r="20" spans="2:7" ht="14.25" customHeight="1" x14ac:dyDescent="0.3">
      <c r="B20" s="193"/>
      <c r="C20" s="39" t="s">
        <v>507</v>
      </c>
      <c r="D20" s="39" t="s">
        <v>460</v>
      </c>
      <c r="E20" s="39">
        <v>1</v>
      </c>
      <c r="F20" s="65">
        <v>94.825043380988504</v>
      </c>
      <c r="G20" s="64">
        <f t="shared" si="0"/>
        <v>94.825043380988504</v>
      </c>
    </row>
    <row r="21" spans="2:7" ht="14.25" customHeight="1" x14ac:dyDescent="0.3">
      <c r="B21" s="193"/>
      <c r="C21" s="34"/>
      <c r="D21" s="34"/>
      <c r="E21" s="34"/>
      <c r="F21" s="171"/>
      <c r="G21" s="153"/>
    </row>
    <row r="22" spans="2:7" ht="14.25" customHeight="1" x14ac:dyDescent="0.2">
      <c r="B22" s="193"/>
      <c r="C22" s="217" t="s">
        <v>379</v>
      </c>
      <c r="D22" s="217"/>
      <c r="E22" s="217"/>
      <c r="F22" s="217"/>
      <c r="G22" s="218"/>
    </row>
    <row r="23" spans="2:7" ht="14.25" customHeight="1" x14ac:dyDescent="0.2">
      <c r="B23" s="193"/>
      <c r="C23" s="217"/>
      <c r="D23" s="217"/>
      <c r="E23" s="217"/>
      <c r="F23" s="217"/>
      <c r="G23" s="218"/>
    </row>
    <row r="24" spans="2:7" ht="14.25" customHeight="1" x14ac:dyDescent="0.3">
      <c r="B24" s="198"/>
      <c r="C24" s="99" t="s">
        <v>506</v>
      </c>
      <c r="D24" s="99" t="s">
        <v>441</v>
      </c>
      <c r="E24" s="99">
        <v>1</v>
      </c>
      <c r="F24" s="103">
        <v>136.40304926010774</v>
      </c>
      <c r="G24" s="102">
        <f t="shared" ref="G24:G30" si="1">F24*(100-$G$5)/100</f>
        <v>136.40304926010774</v>
      </c>
    </row>
    <row r="25" spans="2:7" ht="14.25" customHeight="1" x14ac:dyDescent="0.3">
      <c r="B25" s="198"/>
      <c r="C25" s="39" t="s">
        <v>505</v>
      </c>
      <c r="D25" s="39" t="s">
        <v>439</v>
      </c>
      <c r="E25" s="39">
        <v>1</v>
      </c>
      <c r="F25" s="65">
        <v>136.40304926010774</v>
      </c>
      <c r="G25" s="64">
        <f t="shared" si="1"/>
        <v>136.40304926010774</v>
      </c>
    </row>
    <row r="26" spans="2:7" ht="14.25" customHeight="1" x14ac:dyDescent="0.3">
      <c r="B26" s="193"/>
      <c r="C26" s="39" t="s">
        <v>504</v>
      </c>
      <c r="D26" s="39" t="s">
        <v>437</v>
      </c>
      <c r="E26" s="39">
        <v>1</v>
      </c>
      <c r="F26" s="65">
        <v>182.70153718726502</v>
      </c>
      <c r="G26" s="64">
        <f t="shared" si="1"/>
        <v>182.70153718726502</v>
      </c>
    </row>
    <row r="27" spans="2:7" ht="14.25" customHeight="1" x14ac:dyDescent="0.3">
      <c r="B27" s="193"/>
      <c r="C27" s="39" t="s">
        <v>503</v>
      </c>
      <c r="D27" s="39" t="s">
        <v>435</v>
      </c>
      <c r="E27" s="39">
        <v>1</v>
      </c>
      <c r="F27" s="65">
        <v>191.36204825139885</v>
      </c>
      <c r="G27" s="64">
        <f t="shared" si="1"/>
        <v>191.36204825139885</v>
      </c>
    </row>
    <row r="28" spans="2:7" ht="14.25" customHeight="1" x14ac:dyDescent="0.3">
      <c r="B28" s="193"/>
      <c r="C28" s="39" t="s">
        <v>502</v>
      </c>
      <c r="D28" s="39" t="s">
        <v>433</v>
      </c>
      <c r="E28" s="39">
        <v>1</v>
      </c>
      <c r="F28" s="65">
        <v>288.83056157928866</v>
      </c>
      <c r="G28" s="64">
        <f t="shared" si="1"/>
        <v>288.83056157928866</v>
      </c>
    </row>
    <row r="29" spans="2:7" ht="14.25" customHeight="1" x14ac:dyDescent="0.3">
      <c r="B29" s="193"/>
      <c r="C29" s="39" t="s">
        <v>501</v>
      </c>
      <c r="D29" s="39" t="s">
        <v>431</v>
      </c>
      <c r="E29" s="39">
        <v>1</v>
      </c>
      <c r="F29" s="65">
        <v>534.13198469960241</v>
      </c>
      <c r="G29" s="64">
        <f t="shared" si="1"/>
        <v>534.13198469960241</v>
      </c>
    </row>
    <row r="30" spans="2:7" ht="14.25" customHeight="1" x14ac:dyDescent="0.3">
      <c r="B30" s="193"/>
      <c r="C30" s="39" t="s">
        <v>500</v>
      </c>
      <c r="D30" s="39" t="s">
        <v>429</v>
      </c>
      <c r="E30" s="39">
        <v>1</v>
      </c>
      <c r="F30" s="65">
        <v>632.82152938391812</v>
      </c>
      <c r="G30" s="64">
        <f t="shared" si="1"/>
        <v>632.82152938391812</v>
      </c>
    </row>
    <row r="31" spans="2:7" ht="14.25" customHeight="1" x14ac:dyDescent="0.3">
      <c r="B31" s="193"/>
      <c r="C31" s="233"/>
      <c r="D31" s="233"/>
      <c r="E31" s="233"/>
      <c r="F31" s="233"/>
      <c r="G31" s="234"/>
    </row>
    <row r="32" spans="2:7" ht="14.25" customHeight="1" x14ac:dyDescent="0.2">
      <c r="B32" s="193"/>
      <c r="C32" s="217" t="s">
        <v>278</v>
      </c>
      <c r="D32" s="217"/>
      <c r="E32" s="217"/>
      <c r="F32" s="217"/>
      <c r="G32" s="218"/>
    </row>
    <row r="33" spans="2:10" ht="14.25" customHeight="1" x14ac:dyDescent="0.2">
      <c r="B33" s="193"/>
      <c r="C33" s="217"/>
      <c r="D33" s="217"/>
      <c r="E33" s="217"/>
      <c r="F33" s="217"/>
      <c r="G33" s="218"/>
    </row>
    <row r="34" spans="2:10" ht="14.25" customHeight="1" x14ac:dyDescent="0.3">
      <c r="B34" s="198"/>
      <c r="C34" s="99" t="s">
        <v>499</v>
      </c>
      <c r="D34" s="99" t="s">
        <v>441</v>
      </c>
      <c r="E34" s="99">
        <v>1</v>
      </c>
      <c r="F34" s="103">
        <v>164.59644778711265</v>
      </c>
      <c r="G34" s="102">
        <f t="shared" ref="G34:G40" si="2">F34*(100-$G$5)/100</f>
        <v>164.59644778711265</v>
      </c>
    </row>
    <row r="35" spans="2:10" ht="14.25" customHeight="1" x14ac:dyDescent="0.3">
      <c r="B35" s="198"/>
      <c r="C35" s="39" t="s">
        <v>498</v>
      </c>
      <c r="D35" s="39" t="s">
        <v>439</v>
      </c>
      <c r="E35" s="39">
        <v>1</v>
      </c>
      <c r="F35" s="65">
        <v>164.59644778711265</v>
      </c>
      <c r="G35" s="64">
        <f t="shared" si="2"/>
        <v>164.59644778711265</v>
      </c>
    </row>
    <row r="36" spans="2:10" ht="14.25" customHeight="1" x14ac:dyDescent="0.3">
      <c r="B36" s="193"/>
      <c r="C36" s="39" t="s">
        <v>497</v>
      </c>
      <c r="D36" s="39" t="s">
        <v>437</v>
      </c>
      <c r="E36" s="39">
        <v>1</v>
      </c>
      <c r="F36" s="65">
        <v>232.64812998996618</v>
      </c>
      <c r="G36" s="64">
        <f t="shared" si="2"/>
        <v>232.64812998996618</v>
      </c>
    </row>
    <row r="37" spans="2:10" ht="14.25" customHeight="1" x14ac:dyDescent="0.3">
      <c r="B37" s="193"/>
      <c r="C37" s="39" t="s">
        <v>496</v>
      </c>
      <c r="D37" s="39" t="s">
        <v>435</v>
      </c>
      <c r="E37" s="39">
        <v>1</v>
      </c>
      <c r="F37" s="65">
        <v>228.09319745983703</v>
      </c>
      <c r="G37" s="64">
        <f t="shared" si="2"/>
        <v>228.09319745983703</v>
      </c>
    </row>
    <row r="38" spans="2:10" ht="14.25" customHeight="1" x14ac:dyDescent="0.3">
      <c r="B38" s="193"/>
      <c r="C38" s="39" t="s">
        <v>495</v>
      </c>
      <c r="D38" s="39" t="s">
        <v>433</v>
      </c>
      <c r="E38" s="39">
        <v>1</v>
      </c>
      <c r="F38" s="65">
        <v>381.50306514637185</v>
      </c>
      <c r="G38" s="64">
        <f t="shared" si="2"/>
        <v>381.50306514637191</v>
      </c>
    </row>
    <row r="39" spans="2:10" ht="14.25" customHeight="1" x14ac:dyDescent="0.3">
      <c r="B39" s="193"/>
      <c r="C39" s="39" t="s">
        <v>494</v>
      </c>
      <c r="D39" s="39" t="s">
        <v>431</v>
      </c>
      <c r="E39" s="39">
        <v>1</v>
      </c>
      <c r="F39" s="65">
        <v>534.12772682788943</v>
      </c>
      <c r="G39" s="64">
        <f t="shared" si="2"/>
        <v>534.12772682788943</v>
      </c>
    </row>
    <row r="40" spans="2:10" ht="14.25" customHeight="1" x14ac:dyDescent="0.3">
      <c r="B40" s="193"/>
      <c r="C40" s="39" t="s">
        <v>493</v>
      </c>
      <c r="D40" s="39" t="s">
        <v>429</v>
      </c>
      <c r="E40" s="39">
        <v>1</v>
      </c>
      <c r="F40" s="65">
        <v>851.27285061499128</v>
      </c>
      <c r="G40" s="64">
        <f t="shared" si="2"/>
        <v>851.27285061499128</v>
      </c>
    </row>
    <row r="41" spans="2:10" ht="14.25" customHeight="1" x14ac:dyDescent="0.3">
      <c r="B41" s="193"/>
      <c r="C41" s="233"/>
      <c r="D41" s="233"/>
      <c r="E41" s="233"/>
      <c r="F41" s="233"/>
      <c r="G41" s="234"/>
    </row>
    <row r="42" spans="2:10" ht="14.25" customHeight="1" thickBot="1" x14ac:dyDescent="0.35">
      <c r="B42" s="191"/>
      <c r="C42" s="237"/>
      <c r="D42" s="237"/>
      <c r="E42" s="237"/>
      <c r="F42" s="237"/>
      <c r="G42" s="238"/>
    </row>
    <row r="43" spans="2:10" ht="14.25" customHeight="1" thickBot="1" x14ac:dyDescent="0.25">
      <c r="B43" s="205"/>
      <c r="C43" s="204"/>
      <c r="D43" s="203"/>
      <c r="E43" s="202"/>
      <c r="F43" s="201"/>
    </row>
    <row r="44" spans="2:10" ht="14.25" customHeight="1" x14ac:dyDescent="0.2">
      <c r="B44" s="77"/>
      <c r="C44" s="215" t="s">
        <v>492</v>
      </c>
      <c r="D44" s="215"/>
      <c r="E44" s="215"/>
      <c r="F44" s="215"/>
      <c r="G44" s="216"/>
    </row>
    <row r="45" spans="2:10" ht="14.25" customHeight="1" x14ac:dyDescent="0.2">
      <c r="B45" s="87"/>
      <c r="C45" s="217"/>
      <c r="D45" s="217"/>
      <c r="E45" s="217"/>
      <c r="F45" s="217"/>
      <c r="G45" s="218"/>
    </row>
    <row r="46" spans="2:10" ht="14.25" customHeight="1" x14ac:dyDescent="0.2">
      <c r="B46" s="87"/>
      <c r="C46" s="217"/>
      <c r="D46" s="217"/>
      <c r="E46" s="217"/>
      <c r="F46" s="217"/>
      <c r="G46" s="218"/>
    </row>
    <row r="47" spans="2:10" ht="14.25" customHeight="1" x14ac:dyDescent="0.3">
      <c r="B47" s="193"/>
      <c r="C47" s="99">
        <v>17816032</v>
      </c>
      <c r="D47" s="99" t="s">
        <v>480</v>
      </c>
      <c r="E47" s="99">
        <v>1</v>
      </c>
      <c r="F47" s="103">
        <v>18.907104096408435</v>
      </c>
      <c r="G47" s="102">
        <f>F47*(100-$G$5)/100</f>
        <v>18.907104096408435</v>
      </c>
      <c r="J47" s="185"/>
    </row>
    <row r="48" spans="2:10" ht="14.25" customHeight="1" x14ac:dyDescent="0.3">
      <c r="B48" s="21" t="s">
        <v>490</v>
      </c>
      <c r="C48" s="39">
        <v>17816040</v>
      </c>
      <c r="D48" s="39" t="s">
        <v>478</v>
      </c>
      <c r="E48" s="39">
        <v>1</v>
      </c>
      <c r="F48" s="65">
        <v>26.120000665810586</v>
      </c>
      <c r="G48" s="64">
        <f>F48*(100-$G$5)/100</f>
        <v>26.120000665810586</v>
      </c>
      <c r="J48" s="185"/>
    </row>
    <row r="49" spans="2:10" ht="14.25" customHeight="1" x14ac:dyDescent="0.3">
      <c r="B49" s="21" t="s">
        <v>489</v>
      </c>
      <c r="C49" s="39">
        <v>17816050</v>
      </c>
      <c r="D49" s="39" t="s">
        <v>476</v>
      </c>
      <c r="E49" s="39">
        <v>1</v>
      </c>
      <c r="F49" s="65">
        <v>29.153697128683049</v>
      </c>
      <c r="G49" s="64">
        <f>F49*(100-$G$5)/100</f>
        <v>29.153697128683049</v>
      </c>
      <c r="J49" s="185"/>
    </row>
    <row r="50" spans="2:10" ht="14.25" customHeight="1" x14ac:dyDescent="0.3">
      <c r="B50" s="193"/>
      <c r="C50" s="39">
        <v>17816063</v>
      </c>
      <c r="D50" s="39" t="s">
        <v>474</v>
      </c>
      <c r="E50" s="39">
        <v>1</v>
      </c>
      <c r="F50" s="65">
        <v>35.183326198043659</v>
      </c>
      <c r="G50" s="64">
        <f>F50*(100-$G$5)/100</f>
        <v>35.183326198043659</v>
      </c>
      <c r="J50" s="185"/>
    </row>
    <row r="51" spans="2:10" ht="14.25" customHeight="1" x14ac:dyDescent="0.3">
      <c r="B51" s="193"/>
      <c r="C51" s="233"/>
      <c r="D51" s="233"/>
      <c r="E51" s="233"/>
      <c r="F51" s="233"/>
      <c r="G51" s="234"/>
      <c r="J51" s="185"/>
    </row>
    <row r="52" spans="2:10" ht="14.25" customHeight="1" x14ac:dyDescent="0.2">
      <c r="B52" s="193"/>
      <c r="C52" s="217" t="s">
        <v>486</v>
      </c>
      <c r="D52" s="217"/>
      <c r="E52" s="217"/>
      <c r="F52" s="217"/>
      <c r="G52" s="218"/>
      <c r="J52" s="185"/>
    </row>
    <row r="53" spans="2:10" ht="14.25" customHeight="1" x14ac:dyDescent="0.2">
      <c r="B53" s="193"/>
      <c r="C53" s="217"/>
      <c r="D53" s="217"/>
      <c r="E53" s="217"/>
      <c r="F53" s="217"/>
      <c r="G53" s="218"/>
      <c r="J53" s="185"/>
    </row>
    <row r="54" spans="2:10" ht="14.25" customHeight="1" x14ac:dyDescent="0.3">
      <c r="B54" s="193"/>
      <c r="C54" s="99">
        <v>17816075</v>
      </c>
      <c r="D54" s="99" t="s">
        <v>472</v>
      </c>
      <c r="E54" s="99">
        <v>1</v>
      </c>
      <c r="F54" s="103">
        <v>42.786449283416971</v>
      </c>
      <c r="G54" s="102">
        <f t="shared" ref="G54:G60" si="3">F54*(100-$G$5)/100</f>
        <v>42.786449283416971</v>
      </c>
      <c r="J54" s="185"/>
    </row>
    <row r="55" spans="2:10" ht="14.25" customHeight="1" x14ac:dyDescent="0.3">
      <c r="B55" s="193"/>
      <c r="C55" s="39">
        <v>17816090</v>
      </c>
      <c r="D55" s="39" t="s">
        <v>470</v>
      </c>
      <c r="E55" s="39">
        <v>1</v>
      </c>
      <c r="F55" s="65">
        <v>46.348839735669678</v>
      </c>
      <c r="G55" s="64">
        <f t="shared" si="3"/>
        <v>46.348839735669678</v>
      </c>
      <c r="J55" s="185"/>
    </row>
    <row r="56" spans="2:10" ht="14.25" customHeight="1" x14ac:dyDescent="0.3">
      <c r="B56" s="193"/>
      <c r="C56" s="99">
        <v>17816110</v>
      </c>
      <c r="D56" s="99" t="s">
        <v>468</v>
      </c>
      <c r="E56" s="99">
        <v>1</v>
      </c>
      <c r="F56" s="103">
        <v>53.173886275638139</v>
      </c>
      <c r="G56" s="102">
        <f t="shared" si="3"/>
        <v>53.173886275638139</v>
      </c>
      <c r="J56" s="185"/>
    </row>
    <row r="57" spans="2:10" ht="14.25" customHeight="1" x14ac:dyDescent="0.3">
      <c r="B57" s="193"/>
      <c r="C57" s="39">
        <v>17816125</v>
      </c>
      <c r="D57" s="39" t="s">
        <v>466</v>
      </c>
      <c r="E57" s="39">
        <v>1</v>
      </c>
      <c r="F57" s="65">
        <v>58.521389443543818</v>
      </c>
      <c r="G57" s="64">
        <f t="shared" si="3"/>
        <v>58.521389443543825</v>
      </c>
      <c r="J57" s="185"/>
    </row>
    <row r="58" spans="2:10" ht="14.25" customHeight="1" x14ac:dyDescent="0.3">
      <c r="B58" s="193"/>
      <c r="C58" s="99">
        <v>17816140</v>
      </c>
      <c r="D58" s="99" t="s">
        <v>464</v>
      </c>
      <c r="E58" s="99">
        <v>1</v>
      </c>
      <c r="F58" s="103">
        <v>67.635066784289293</v>
      </c>
      <c r="G58" s="102">
        <f t="shared" si="3"/>
        <v>67.635066784289293</v>
      </c>
      <c r="J58" s="185"/>
    </row>
    <row r="59" spans="2:10" ht="14.25" customHeight="1" x14ac:dyDescent="0.3">
      <c r="B59" s="193"/>
      <c r="C59" s="39">
        <v>17816160</v>
      </c>
      <c r="D59" s="39" t="s">
        <v>462</v>
      </c>
      <c r="E59" s="39">
        <v>1</v>
      </c>
      <c r="F59" s="65">
        <v>96.272657875720185</v>
      </c>
      <c r="G59" s="64">
        <f t="shared" si="3"/>
        <v>96.272657875720185</v>
      </c>
      <c r="J59" s="185"/>
    </row>
    <row r="60" spans="2:10" ht="14.25" customHeight="1" x14ac:dyDescent="0.3">
      <c r="B60" s="193"/>
      <c r="C60" s="39">
        <v>17816180</v>
      </c>
      <c r="D60" s="39" t="s">
        <v>460</v>
      </c>
      <c r="E60" s="39">
        <v>1</v>
      </c>
      <c r="F60" s="65">
        <v>101.24489896632029</v>
      </c>
      <c r="G60" s="64">
        <f t="shared" si="3"/>
        <v>101.24489896632029</v>
      </c>
      <c r="J60" s="185"/>
    </row>
    <row r="61" spans="2:10" ht="14.25" customHeight="1" x14ac:dyDescent="0.3">
      <c r="B61" s="193"/>
      <c r="C61" s="233"/>
      <c r="D61" s="233"/>
      <c r="E61" s="233"/>
      <c r="F61" s="233"/>
      <c r="G61" s="234"/>
      <c r="J61" s="185"/>
    </row>
    <row r="62" spans="2:10" ht="14.25" customHeight="1" x14ac:dyDescent="0.2">
      <c r="B62" s="193"/>
      <c r="C62" s="217" t="s">
        <v>491</v>
      </c>
      <c r="D62" s="217"/>
      <c r="E62" s="217"/>
      <c r="F62" s="217"/>
      <c r="G62" s="218"/>
      <c r="J62" s="185"/>
    </row>
    <row r="63" spans="2:10" ht="14.25" customHeight="1" x14ac:dyDescent="0.2">
      <c r="B63" s="193"/>
      <c r="C63" s="217"/>
      <c r="D63" s="217"/>
      <c r="E63" s="217"/>
      <c r="F63" s="217"/>
      <c r="G63" s="218"/>
      <c r="J63" s="185"/>
    </row>
    <row r="64" spans="2:10" ht="14.25" customHeight="1" x14ac:dyDescent="0.3">
      <c r="B64" s="193"/>
      <c r="C64" s="197">
        <v>17825075</v>
      </c>
      <c r="D64" s="197" t="s">
        <v>472</v>
      </c>
      <c r="E64" s="197">
        <v>1</v>
      </c>
      <c r="F64" s="196" t="s">
        <v>280</v>
      </c>
      <c r="G64" s="195" t="s">
        <v>280</v>
      </c>
      <c r="J64" s="185"/>
    </row>
    <row r="65" spans="2:13" ht="14.25" customHeight="1" x14ac:dyDescent="0.3">
      <c r="B65" s="21" t="s">
        <v>490</v>
      </c>
      <c r="C65" s="90">
        <v>17825090</v>
      </c>
      <c r="D65" s="90" t="s">
        <v>470</v>
      </c>
      <c r="E65" s="90">
        <v>1</v>
      </c>
      <c r="F65" s="125" t="s">
        <v>280</v>
      </c>
      <c r="G65" s="124" t="s">
        <v>280</v>
      </c>
      <c r="J65" s="185"/>
    </row>
    <row r="66" spans="2:13" ht="14.25" customHeight="1" x14ac:dyDescent="0.3">
      <c r="B66" s="20" t="s">
        <v>489</v>
      </c>
      <c r="C66" s="90">
        <v>17825110</v>
      </c>
      <c r="D66" s="90" t="s">
        <v>488</v>
      </c>
      <c r="E66" s="90">
        <v>1</v>
      </c>
      <c r="F66" s="125" t="s">
        <v>280</v>
      </c>
      <c r="G66" s="124" t="s">
        <v>280</v>
      </c>
      <c r="J66" s="185"/>
    </row>
    <row r="67" spans="2:13" ht="14.25" customHeight="1" x14ac:dyDescent="0.3">
      <c r="B67" s="194"/>
      <c r="C67" s="90">
        <v>17825125</v>
      </c>
      <c r="D67" s="90" t="s">
        <v>466</v>
      </c>
      <c r="E67" s="90">
        <v>1</v>
      </c>
      <c r="F67" s="125" t="s">
        <v>280</v>
      </c>
      <c r="G67" s="124" t="s">
        <v>280</v>
      </c>
      <c r="J67" s="185"/>
    </row>
    <row r="68" spans="2:13" ht="14.25" customHeight="1" x14ac:dyDescent="0.3">
      <c r="B68" s="194"/>
      <c r="C68" s="90">
        <v>17825140</v>
      </c>
      <c r="D68" s="90" t="s">
        <v>464</v>
      </c>
      <c r="E68" s="90">
        <v>1</v>
      </c>
      <c r="F68" s="125" t="s">
        <v>280</v>
      </c>
      <c r="G68" s="124" t="s">
        <v>280</v>
      </c>
      <c r="J68" s="185"/>
    </row>
    <row r="69" spans="2:13" ht="14.25" customHeight="1" x14ac:dyDescent="0.3">
      <c r="B69" s="194"/>
      <c r="C69" s="90">
        <v>17825160</v>
      </c>
      <c r="D69" s="90" t="s">
        <v>462</v>
      </c>
      <c r="E69" s="90">
        <v>1</v>
      </c>
      <c r="F69" s="125" t="s">
        <v>280</v>
      </c>
      <c r="G69" s="124" t="s">
        <v>280</v>
      </c>
      <c r="J69" s="185"/>
    </row>
    <row r="70" spans="2:13" ht="14.25" customHeight="1" x14ac:dyDescent="0.3">
      <c r="B70" s="194"/>
      <c r="C70" s="233"/>
      <c r="D70" s="233"/>
      <c r="E70" s="233"/>
      <c r="F70" s="233"/>
      <c r="G70" s="234"/>
      <c r="J70" s="185"/>
    </row>
    <row r="71" spans="2:13" ht="14.25" customHeight="1" x14ac:dyDescent="0.2">
      <c r="B71" s="194"/>
      <c r="C71" s="217" t="s">
        <v>379</v>
      </c>
      <c r="D71" s="217"/>
      <c r="E71" s="217"/>
      <c r="F71" s="217"/>
      <c r="G71" s="218"/>
      <c r="J71" s="185"/>
    </row>
    <row r="72" spans="2:13" ht="14.25" customHeight="1" x14ac:dyDescent="0.2">
      <c r="B72" s="194"/>
      <c r="C72" s="217"/>
      <c r="D72" s="217"/>
      <c r="E72" s="217"/>
      <c r="F72" s="217"/>
      <c r="G72" s="218"/>
      <c r="J72" s="185"/>
    </row>
    <row r="73" spans="2:13" ht="14.25" customHeight="1" x14ac:dyDescent="0.3">
      <c r="B73" s="194"/>
      <c r="C73" s="99">
        <v>17810200</v>
      </c>
      <c r="D73" s="99" t="s">
        <v>441</v>
      </c>
      <c r="E73" s="99">
        <v>1</v>
      </c>
      <c r="F73" s="103">
        <v>122.92135253091102</v>
      </c>
      <c r="G73" s="102">
        <f t="shared" ref="G73:G85" si="4">F73*(100-$G$5)/100</f>
        <v>122.92135253091102</v>
      </c>
      <c r="J73" s="185"/>
    </row>
    <row r="74" spans="2:13" ht="14.25" customHeight="1" x14ac:dyDescent="0.3">
      <c r="B74" s="194"/>
      <c r="C74" s="39">
        <v>17810225</v>
      </c>
      <c r="D74" s="39" t="s">
        <v>439</v>
      </c>
      <c r="E74" s="39">
        <v>1</v>
      </c>
      <c r="F74" s="65">
        <v>122.92135253091102</v>
      </c>
      <c r="G74" s="105">
        <f t="shared" si="4"/>
        <v>122.92135253091102</v>
      </c>
      <c r="J74" s="185"/>
    </row>
    <row r="75" spans="2:13" ht="14.25" customHeight="1" x14ac:dyDescent="0.3">
      <c r="B75" s="194"/>
      <c r="C75" s="39">
        <v>17810250</v>
      </c>
      <c r="D75" s="39" t="s">
        <v>437</v>
      </c>
      <c r="E75" s="39">
        <v>1</v>
      </c>
      <c r="F75" s="65">
        <v>155.1339220267227</v>
      </c>
      <c r="G75" s="64">
        <f t="shared" si="4"/>
        <v>155.1339220267227</v>
      </c>
      <c r="J75" s="185"/>
    </row>
    <row r="76" spans="2:13" ht="14.25" customHeight="1" x14ac:dyDescent="0.3">
      <c r="B76" s="194"/>
      <c r="C76" s="39">
        <v>17810280</v>
      </c>
      <c r="D76" s="39" t="s">
        <v>435</v>
      </c>
      <c r="E76" s="39">
        <v>1</v>
      </c>
      <c r="F76" s="65">
        <v>171.13320918153974</v>
      </c>
      <c r="G76" s="64">
        <f t="shared" si="4"/>
        <v>171.13320918153974</v>
      </c>
      <c r="J76" s="185"/>
    </row>
    <row r="77" spans="2:13" ht="14.25" customHeight="1" x14ac:dyDescent="0.3">
      <c r="B77" s="193"/>
      <c r="C77" s="39">
        <v>17810315</v>
      </c>
      <c r="D77" s="39" t="s">
        <v>433</v>
      </c>
      <c r="E77" s="39">
        <v>1</v>
      </c>
      <c r="F77" s="65">
        <v>183.75892516602551</v>
      </c>
      <c r="G77" s="64">
        <f t="shared" si="4"/>
        <v>183.75892516602551</v>
      </c>
      <c r="J77" s="185"/>
    </row>
    <row r="78" spans="2:13" ht="14.25" customHeight="1" x14ac:dyDescent="0.3">
      <c r="B78" s="193"/>
      <c r="C78" s="39">
        <v>17810355</v>
      </c>
      <c r="D78" s="39" t="s">
        <v>431</v>
      </c>
      <c r="E78" s="39">
        <v>1</v>
      </c>
      <c r="F78" s="65">
        <v>330.62256264458551</v>
      </c>
      <c r="G78" s="64">
        <f t="shared" si="4"/>
        <v>330.62256264458551</v>
      </c>
      <c r="J78" s="185"/>
    </row>
    <row r="79" spans="2:13" ht="14.25" customHeight="1" x14ac:dyDescent="0.3">
      <c r="B79" s="193"/>
      <c r="C79" s="39">
        <v>17810400</v>
      </c>
      <c r="D79" s="39" t="s">
        <v>429</v>
      </c>
      <c r="E79" s="39">
        <v>1</v>
      </c>
      <c r="F79" s="65">
        <v>770.67478004337386</v>
      </c>
      <c r="G79" s="64">
        <f t="shared" si="4"/>
        <v>770.67478004337386</v>
      </c>
      <c r="J79" s="185"/>
      <c r="M79" s="106"/>
    </row>
    <row r="80" spans="2:13" ht="14.25" customHeight="1" x14ac:dyDescent="0.3">
      <c r="B80" s="193"/>
      <c r="C80" s="99">
        <v>17810450</v>
      </c>
      <c r="D80" s="99" t="s">
        <v>427</v>
      </c>
      <c r="E80" s="99">
        <v>1</v>
      </c>
      <c r="F80" s="103">
        <v>621.24061342606467</v>
      </c>
      <c r="G80" s="102">
        <f t="shared" si="4"/>
        <v>621.24061342606467</v>
      </c>
      <c r="J80" s="185"/>
      <c r="M80" s="106"/>
    </row>
    <row r="81" spans="2:13" ht="14.25" customHeight="1" x14ac:dyDescent="0.3">
      <c r="B81" s="193"/>
      <c r="C81" s="39">
        <v>17810500</v>
      </c>
      <c r="D81" s="39" t="s">
        <v>425</v>
      </c>
      <c r="E81" s="39">
        <v>1</v>
      </c>
      <c r="F81" s="65">
        <v>621.24061342606467</v>
      </c>
      <c r="G81" s="64">
        <f t="shared" si="4"/>
        <v>621.24061342606467</v>
      </c>
      <c r="J81" s="185"/>
      <c r="M81" s="106"/>
    </row>
    <row r="82" spans="2:13" ht="14.25" customHeight="1" x14ac:dyDescent="0.3">
      <c r="B82" s="193"/>
      <c r="C82" s="39">
        <v>17810560</v>
      </c>
      <c r="D82" s="39" t="s">
        <v>423</v>
      </c>
      <c r="E82" s="39">
        <v>1</v>
      </c>
      <c r="F82" s="65">
        <v>795.7473937779356</v>
      </c>
      <c r="G82" s="64">
        <f t="shared" si="4"/>
        <v>795.7473937779356</v>
      </c>
      <c r="J82" s="185"/>
      <c r="M82" s="106"/>
    </row>
    <row r="83" spans="2:13" ht="14.25" customHeight="1" x14ac:dyDescent="0.3">
      <c r="B83" s="193"/>
      <c r="C83" s="99">
        <v>17810630</v>
      </c>
      <c r="D83" s="99" t="s">
        <v>421</v>
      </c>
      <c r="E83" s="99">
        <v>1</v>
      </c>
      <c r="F83" s="103">
        <v>626.66217138018737</v>
      </c>
      <c r="G83" s="102">
        <f t="shared" si="4"/>
        <v>626.66217138018737</v>
      </c>
      <c r="J83" s="185"/>
      <c r="M83" s="106"/>
    </row>
    <row r="84" spans="2:13" ht="14.25" customHeight="1" x14ac:dyDescent="0.3">
      <c r="B84" s="193"/>
      <c r="C84" s="39">
        <v>17810710</v>
      </c>
      <c r="D84" s="39" t="s">
        <v>419</v>
      </c>
      <c r="E84" s="39">
        <v>1</v>
      </c>
      <c r="F84" s="65">
        <v>846.06633993744083</v>
      </c>
      <c r="G84" s="64">
        <f t="shared" si="4"/>
        <v>846.06633993744083</v>
      </c>
      <c r="J84" s="185"/>
      <c r="M84" s="106"/>
    </row>
    <row r="85" spans="2:13" ht="14.25" customHeight="1" x14ac:dyDescent="0.3">
      <c r="B85" s="193"/>
      <c r="C85" s="39">
        <v>17810800</v>
      </c>
      <c r="D85" s="39" t="s">
        <v>417</v>
      </c>
      <c r="E85" s="39">
        <v>1</v>
      </c>
      <c r="F85" s="65">
        <v>1126.8259447768962</v>
      </c>
      <c r="G85" s="64">
        <f t="shared" si="4"/>
        <v>1126.8259447768962</v>
      </c>
      <c r="J85" s="185"/>
      <c r="M85" s="106"/>
    </row>
    <row r="86" spans="2:13" ht="14.25" customHeight="1" x14ac:dyDescent="0.3">
      <c r="B86" s="193"/>
      <c r="C86" s="90">
        <v>17810900</v>
      </c>
      <c r="D86" s="90" t="s">
        <v>415</v>
      </c>
      <c r="E86" s="90">
        <v>1</v>
      </c>
      <c r="F86" s="125" t="s">
        <v>280</v>
      </c>
      <c r="G86" s="124" t="s">
        <v>280</v>
      </c>
      <c r="J86" s="185"/>
      <c r="M86" s="106"/>
    </row>
    <row r="87" spans="2:13" ht="14.25" customHeight="1" x14ac:dyDescent="0.3">
      <c r="B87" s="193"/>
      <c r="C87" s="90">
        <v>178101000</v>
      </c>
      <c r="D87" s="90" t="s">
        <v>413</v>
      </c>
      <c r="E87" s="90">
        <v>1</v>
      </c>
      <c r="F87" s="125" t="s">
        <v>280</v>
      </c>
      <c r="G87" s="124" t="s">
        <v>280</v>
      </c>
      <c r="J87" s="185"/>
      <c r="M87" s="106"/>
    </row>
    <row r="88" spans="2:13" ht="14.25" customHeight="1" x14ac:dyDescent="0.2">
      <c r="B88" s="193"/>
      <c r="C88" s="217" t="s">
        <v>398</v>
      </c>
      <c r="D88" s="217"/>
      <c r="E88" s="217"/>
      <c r="F88" s="217"/>
      <c r="G88" s="218"/>
      <c r="J88" s="185"/>
      <c r="M88" s="106"/>
    </row>
    <row r="89" spans="2:13" ht="14.25" customHeight="1" x14ac:dyDescent="0.2">
      <c r="B89" s="193" t="s">
        <v>487</v>
      </c>
      <c r="C89" s="217"/>
      <c r="D89" s="217"/>
      <c r="E89" s="217"/>
      <c r="F89" s="217"/>
      <c r="G89" s="218"/>
      <c r="J89" s="185"/>
      <c r="M89" s="106"/>
    </row>
    <row r="90" spans="2:13" ht="14.25" customHeight="1" x14ac:dyDescent="0.3">
      <c r="B90" s="193"/>
      <c r="C90" s="99">
        <v>17816200</v>
      </c>
      <c r="D90" s="99" t="s">
        <v>441</v>
      </c>
      <c r="E90" s="99">
        <v>1</v>
      </c>
      <c r="F90" s="103">
        <v>127.88100566938303</v>
      </c>
      <c r="G90" s="102">
        <f t="shared" ref="G90:G101" si="5">F90*(100-$G$5)/100</f>
        <v>127.88100566938303</v>
      </c>
      <c r="J90" s="185"/>
      <c r="M90" s="106"/>
    </row>
    <row r="91" spans="2:13" ht="14.25" customHeight="1" x14ac:dyDescent="0.3">
      <c r="B91" s="193"/>
      <c r="C91" s="39">
        <v>17816225</v>
      </c>
      <c r="D91" s="39" t="s">
        <v>439</v>
      </c>
      <c r="E91" s="39">
        <v>1</v>
      </c>
      <c r="F91" s="65">
        <v>127.88100566938303</v>
      </c>
      <c r="G91" s="64">
        <f t="shared" si="5"/>
        <v>127.88100566938303</v>
      </c>
      <c r="J91" s="185"/>
      <c r="M91" s="106"/>
    </row>
    <row r="92" spans="2:13" ht="14.25" customHeight="1" x14ac:dyDescent="0.3">
      <c r="B92" s="193"/>
      <c r="C92" s="39">
        <v>17816250</v>
      </c>
      <c r="D92" s="39" t="s">
        <v>437</v>
      </c>
      <c r="E92" s="39">
        <v>1</v>
      </c>
      <c r="F92" s="65">
        <v>186.27651559164582</v>
      </c>
      <c r="G92" s="64">
        <f t="shared" si="5"/>
        <v>186.27651559164579</v>
      </c>
      <c r="J92" s="185"/>
      <c r="M92" s="106"/>
    </row>
    <row r="93" spans="2:13" ht="14.25" customHeight="1" x14ac:dyDescent="0.3">
      <c r="B93" s="193"/>
      <c r="C93" s="39">
        <v>17816280</v>
      </c>
      <c r="D93" s="39" t="s">
        <v>435</v>
      </c>
      <c r="E93" s="39">
        <v>1</v>
      </c>
      <c r="F93" s="65">
        <v>190.44312774604742</v>
      </c>
      <c r="G93" s="64">
        <f t="shared" si="5"/>
        <v>190.44312774604742</v>
      </c>
      <c r="J93" s="185"/>
      <c r="M93" s="106"/>
    </row>
    <row r="94" spans="2:13" ht="14.25" customHeight="1" x14ac:dyDescent="0.3">
      <c r="B94" s="193"/>
      <c r="C94" s="39">
        <v>17816315</v>
      </c>
      <c r="D94" s="39" t="s">
        <v>433</v>
      </c>
      <c r="E94" s="39">
        <v>1</v>
      </c>
      <c r="F94" s="65">
        <v>251.73386665777355</v>
      </c>
      <c r="G94" s="64">
        <f t="shared" si="5"/>
        <v>251.73386665777355</v>
      </c>
      <c r="J94" s="185"/>
      <c r="M94" s="106"/>
    </row>
    <row r="95" spans="2:13" ht="14.25" customHeight="1" x14ac:dyDescent="0.3">
      <c r="B95" s="193"/>
      <c r="C95" s="39">
        <v>17816355</v>
      </c>
      <c r="D95" s="39" t="s">
        <v>431</v>
      </c>
      <c r="E95" s="39">
        <v>1</v>
      </c>
      <c r="F95" s="65">
        <v>328.10497221896537</v>
      </c>
      <c r="G95" s="64">
        <f t="shared" si="5"/>
        <v>328.10497221896532</v>
      </c>
      <c r="J95" s="185"/>
      <c r="M95" s="106"/>
    </row>
    <row r="96" spans="2:13" ht="14.25" customHeight="1" x14ac:dyDescent="0.3">
      <c r="B96" s="193"/>
      <c r="C96" s="39">
        <v>17816400</v>
      </c>
      <c r="D96" s="39" t="s">
        <v>429</v>
      </c>
      <c r="E96" s="39">
        <v>1</v>
      </c>
      <c r="F96" s="65">
        <v>408.45387065263714</v>
      </c>
      <c r="G96" s="64">
        <f t="shared" si="5"/>
        <v>408.45387065263714</v>
      </c>
      <c r="J96" s="185"/>
      <c r="M96" s="106"/>
    </row>
    <row r="97" spans="2:13" ht="14.25" customHeight="1" x14ac:dyDescent="0.3">
      <c r="B97" s="193"/>
      <c r="C97" s="39">
        <v>17816450</v>
      </c>
      <c r="D97" s="39" t="s">
        <v>427</v>
      </c>
      <c r="E97" s="39">
        <v>1</v>
      </c>
      <c r="F97" s="65">
        <v>726.51365707337732</v>
      </c>
      <c r="G97" s="64">
        <f t="shared" si="5"/>
        <v>726.5136570733772</v>
      </c>
      <c r="J97" s="185"/>
      <c r="M97" s="106"/>
    </row>
    <row r="98" spans="2:13" ht="14.25" customHeight="1" x14ac:dyDescent="0.3">
      <c r="B98" s="193"/>
      <c r="C98" s="39">
        <v>17816500</v>
      </c>
      <c r="D98" s="39" t="s">
        <v>425</v>
      </c>
      <c r="E98" s="39">
        <v>1</v>
      </c>
      <c r="F98" s="65">
        <v>726.51365707337732</v>
      </c>
      <c r="G98" s="64">
        <f t="shared" si="5"/>
        <v>726.5136570733772</v>
      </c>
      <c r="J98" s="185"/>
      <c r="M98" s="106"/>
    </row>
    <row r="99" spans="2:13" ht="14.25" customHeight="1" x14ac:dyDescent="0.3">
      <c r="B99" s="193"/>
      <c r="C99" s="99">
        <v>17816560</v>
      </c>
      <c r="D99" s="99" t="s">
        <v>423</v>
      </c>
      <c r="E99" s="99">
        <v>1</v>
      </c>
      <c r="F99" s="103">
        <v>1162.1323284184575</v>
      </c>
      <c r="G99" s="102">
        <f t="shared" si="5"/>
        <v>1162.1323284184575</v>
      </c>
      <c r="J99" s="185"/>
      <c r="M99" s="106"/>
    </row>
    <row r="100" spans="2:13" ht="14.25" customHeight="1" x14ac:dyDescent="0.3">
      <c r="B100" s="193"/>
      <c r="C100" s="39">
        <v>17816630</v>
      </c>
      <c r="D100" s="39" t="s">
        <v>421</v>
      </c>
      <c r="E100" s="39">
        <v>1</v>
      </c>
      <c r="F100" s="65">
        <v>1096.67497735233</v>
      </c>
      <c r="G100" s="64">
        <f t="shared" si="5"/>
        <v>1096.67497735233</v>
      </c>
      <c r="J100" s="185"/>
      <c r="M100" s="106"/>
    </row>
    <row r="101" spans="2:13" ht="14.25" customHeight="1" x14ac:dyDescent="0.3">
      <c r="B101" s="193"/>
      <c r="C101" s="39">
        <v>17816710</v>
      </c>
      <c r="D101" s="39" t="s">
        <v>419</v>
      </c>
      <c r="E101" s="39">
        <v>1</v>
      </c>
      <c r="F101" s="65">
        <v>1101.6975702514424</v>
      </c>
      <c r="G101" s="64">
        <f t="shared" si="5"/>
        <v>1101.6975702514424</v>
      </c>
      <c r="J101" s="185"/>
      <c r="M101" s="106"/>
    </row>
    <row r="102" spans="2:13" ht="14.25" customHeight="1" x14ac:dyDescent="0.3">
      <c r="B102" s="193"/>
      <c r="C102" s="90">
        <v>17816800</v>
      </c>
      <c r="D102" s="90" t="s">
        <v>417</v>
      </c>
      <c r="E102" s="90">
        <v>1</v>
      </c>
      <c r="F102" s="125" t="s">
        <v>280</v>
      </c>
      <c r="G102" s="124" t="s">
        <v>280</v>
      </c>
      <c r="J102" s="185"/>
    </row>
    <row r="103" spans="2:13" ht="14.25" customHeight="1" x14ac:dyDescent="0.3">
      <c r="B103" s="193"/>
      <c r="C103" s="90">
        <v>17816900</v>
      </c>
      <c r="D103" s="90" t="s">
        <v>415</v>
      </c>
      <c r="E103" s="90">
        <v>1</v>
      </c>
      <c r="F103" s="125" t="s">
        <v>280</v>
      </c>
      <c r="G103" s="124" t="s">
        <v>280</v>
      </c>
      <c r="J103" s="185"/>
    </row>
    <row r="104" spans="2:13" ht="14.25" customHeight="1" x14ac:dyDescent="0.3">
      <c r="B104" s="193"/>
      <c r="C104" s="90">
        <v>17816000</v>
      </c>
      <c r="D104" s="90" t="s">
        <v>413</v>
      </c>
      <c r="E104" s="90">
        <v>1</v>
      </c>
      <c r="F104" s="125" t="s">
        <v>280</v>
      </c>
      <c r="G104" s="124" t="s">
        <v>280</v>
      </c>
      <c r="J104" s="185"/>
    </row>
    <row r="105" spans="2:13" ht="14.25" customHeight="1" x14ac:dyDescent="0.3">
      <c r="B105" s="193"/>
      <c r="C105" s="34"/>
      <c r="D105" s="34"/>
      <c r="E105" s="34"/>
      <c r="F105" s="171"/>
      <c r="G105" s="192"/>
      <c r="J105" s="185"/>
    </row>
    <row r="106" spans="2:13" ht="14.25" customHeight="1" thickBot="1" x14ac:dyDescent="0.35">
      <c r="B106" s="191"/>
      <c r="C106" s="29"/>
      <c r="D106" s="29"/>
      <c r="E106" s="29"/>
      <c r="F106" s="190"/>
      <c r="G106" s="189"/>
      <c r="J106" s="185"/>
    </row>
    <row r="107" spans="2:13" ht="9.9" customHeight="1" thickBot="1" x14ac:dyDescent="0.35">
      <c r="B107" s="188"/>
      <c r="C107" s="48"/>
      <c r="D107" s="48"/>
      <c r="E107" s="48"/>
      <c r="F107" s="200"/>
      <c r="G107" s="200"/>
      <c r="J107" s="185"/>
    </row>
    <row r="108" spans="2:13" ht="14.25" customHeight="1" x14ac:dyDescent="0.2">
      <c r="B108" s="199"/>
      <c r="C108" s="215" t="s">
        <v>486</v>
      </c>
      <c r="D108" s="215"/>
      <c r="E108" s="215"/>
      <c r="F108" s="215"/>
      <c r="G108" s="216"/>
      <c r="J108" s="185"/>
    </row>
    <row r="109" spans="2:13" ht="14.25" customHeight="1" x14ac:dyDescent="0.2">
      <c r="B109" s="198"/>
      <c r="C109" s="217"/>
      <c r="D109" s="217"/>
      <c r="E109" s="217"/>
      <c r="F109" s="217"/>
      <c r="G109" s="218"/>
      <c r="J109" s="185"/>
    </row>
    <row r="110" spans="2:13" ht="14.25" customHeight="1" x14ac:dyDescent="0.3">
      <c r="B110" s="198"/>
      <c r="C110" s="197" t="s">
        <v>485</v>
      </c>
      <c r="D110" s="197" t="s">
        <v>484</v>
      </c>
      <c r="E110" s="197">
        <v>1</v>
      </c>
      <c r="F110" s="196" t="s">
        <v>280</v>
      </c>
      <c r="G110" s="195" t="s">
        <v>280</v>
      </c>
      <c r="J110" s="185"/>
    </row>
    <row r="111" spans="2:13" ht="14.25" customHeight="1" x14ac:dyDescent="0.3">
      <c r="B111" s="21" t="s">
        <v>458</v>
      </c>
      <c r="C111" s="90" t="s">
        <v>483</v>
      </c>
      <c r="D111" s="90" t="s">
        <v>482</v>
      </c>
      <c r="E111" s="90">
        <v>1</v>
      </c>
      <c r="F111" s="125" t="s">
        <v>280</v>
      </c>
      <c r="G111" s="124" t="s">
        <v>280</v>
      </c>
      <c r="J111" s="185"/>
    </row>
    <row r="112" spans="2:13" ht="14.25" customHeight="1" x14ac:dyDescent="0.3">
      <c r="B112" s="21" t="s">
        <v>456</v>
      </c>
      <c r="C112" s="197" t="s">
        <v>481</v>
      </c>
      <c r="D112" s="197" t="s">
        <v>480</v>
      </c>
      <c r="E112" s="197">
        <v>1</v>
      </c>
      <c r="F112" s="196" t="s">
        <v>280</v>
      </c>
      <c r="G112" s="195" t="s">
        <v>280</v>
      </c>
      <c r="J112" s="185"/>
    </row>
    <row r="113" spans="2:10" ht="14.25" customHeight="1" x14ac:dyDescent="0.3">
      <c r="B113" s="193"/>
      <c r="C113" s="197" t="s">
        <v>479</v>
      </c>
      <c r="D113" s="197" t="s">
        <v>478</v>
      </c>
      <c r="E113" s="197">
        <v>1</v>
      </c>
      <c r="F113" s="125" t="s">
        <v>280</v>
      </c>
      <c r="G113" s="124" t="s">
        <v>280</v>
      </c>
      <c r="J113" s="185"/>
    </row>
    <row r="114" spans="2:10" ht="14.25" customHeight="1" x14ac:dyDescent="0.3">
      <c r="B114" s="193"/>
      <c r="C114" s="197" t="s">
        <v>477</v>
      </c>
      <c r="D114" s="197" t="s">
        <v>476</v>
      </c>
      <c r="E114" s="197">
        <v>1</v>
      </c>
      <c r="F114" s="196" t="s">
        <v>280</v>
      </c>
      <c r="G114" s="195" t="s">
        <v>280</v>
      </c>
      <c r="J114" s="185"/>
    </row>
    <row r="115" spans="2:10" ht="14.25" customHeight="1" x14ac:dyDescent="0.3">
      <c r="B115" s="193"/>
      <c r="C115" s="197" t="s">
        <v>475</v>
      </c>
      <c r="D115" s="197" t="s">
        <v>474</v>
      </c>
      <c r="E115" s="197">
        <v>1</v>
      </c>
      <c r="F115" s="125" t="s">
        <v>280</v>
      </c>
      <c r="G115" s="124" t="s">
        <v>280</v>
      </c>
      <c r="J115" s="185"/>
    </row>
    <row r="116" spans="2:10" ht="14.25" customHeight="1" x14ac:dyDescent="0.3">
      <c r="B116" s="193"/>
      <c r="C116" s="197" t="s">
        <v>473</v>
      </c>
      <c r="D116" s="197" t="s">
        <v>472</v>
      </c>
      <c r="E116" s="197">
        <v>1</v>
      </c>
      <c r="F116" s="196" t="s">
        <v>280</v>
      </c>
      <c r="G116" s="195" t="s">
        <v>280</v>
      </c>
      <c r="J116" s="185"/>
    </row>
    <row r="117" spans="2:10" ht="14.25" customHeight="1" x14ac:dyDescent="0.3">
      <c r="B117" s="193"/>
      <c r="C117" s="197" t="s">
        <v>471</v>
      </c>
      <c r="D117" s="197" t="s">
        <v>470</v>
      </c>
      <c r="E117" s="197">
        <v>1</v>
      </c>
      <c r="F117" s="125" t="s">
        <v>280</v>
      </c>
      <c r="G117" s="124" t="s">
        <v>280</v>
      </c>
      <c r="J117" s="185"/>
    </row>
    <row r="118" spans="2:10" ht="14.25" customHeight="1" x14ac:dyDescent="0.3">
      <c r="B118" s="193"/>
      <c r="C118" s="197" t="s">
        <v>469</v>
      </c>
      <c r="D118" s="197" t="s">
        <v>468</v>
      </c>
      <c r="E118" s="197">
        <v>1</v>
      </c>
      <c r="F118" s="196" t="s">
        <v>280</v>
      </c>
      <c r="G118" s="195" t="s">
        <v>280</v>
      </c>
      <c r="J118" s="185"/>
    </row>
    <row r="119" spans="2:10" ht="14.25" customHeight="1" x14ac:dyDescent="0.3">
      <c r="B119" s="193"/>
      <c r="C119" s="197" t="s">
        <v>467</v>
      </c>
      <c r="D119" s="197" t="s">
        <v>466</v>
      </c>
      <c r="E119" s="197">
        <v>1</v>
      </c>
      <c r="F119" s="125" t="s">
        <v>280</v>
      </c>
      <c r="G119" s="124" t="s">
        <v>280</v>
      </c>
      <c r="J119" s="185"/>
    </row>
    <row r="120" spans="2:10" ht="14.25" customHeight="1" x14ac:dyDescent="0.3">
      <c r="B120" s="193"/>
      <c r="C120" s="197" t="s">
        <v>465</v>
      </c>
      <c r="D120" s="197" t="s">
        <v>464</v>
      </c>
      <c r="E120" s="197">
        <v>1</v>
      </c>
      <c r="F120" s="196" t="s">
        <v>280</v>
      </c>
      <c r="G120" s="195" t="s">
        <v>280</v>
      </c>
      <c r="J120" s="185"/>
    </row>
    <row r="121" spans="2:10" ht="14.25" customHeight="1" x14ac:dyDescent="0.3">
      <c r="B121" s="193"/>
      <c r="C121" s="197" t="s">
        <v>463</v>
      </c>
      <c r="D121" s="197" t="s">
        <v>462</v>
      </c>
      <c r="E121" s="197">
        <v>1</v>
      </c>
      <c r="F121" s="125" t="s">
        <v>280</v>
      </c>
      <c r="G121" s="124" t="s">
        <v>280</v>
      </c>
      <c r="J121" s="185"/>
    </row>
    <row r="122" spans="2:10" ht="14.25" customHeight="1" x14ac:dyDescent="0.3">
      <c r="B122" s="193"/>
      <c r="C122" s="197" t="s">
        <v>461</v>
      </c>
      <c r="D122" s="197" t="s">
        <v>460</v>
      </c>
      <c r="E122" s="197">
        <v>1</v>
      </c>
      <c r="F122" s="125" t="s">
        <v>280</v>
      </c>
      <c r="G122" s="124" t="s">
        <v>280</v>
      </c>
      <c r="J122" s="185"/>
    </row>
    <row r="123" spans="2:10" ht="14.25" customHeight="1" x14ac:dyDescent="0.3">
      <c r="B123" s="193"/>
      <c r="C123" s="233"/>
      <c r="D123" s="233"/>
      <c r="E123" s="233"/>
      <c r="F123" s="233"/>
      <c r="G123" s="234"/>
      <c r="J123" s="185"/>
    </row>
    <row r="124" spans="2:10" ht="14.25" customHeight="1" x14ac:dyDescent="0.2">
      <c r="B124" s="193"/>
      <c r="C124" s="217" t="s">
        <v>379</v>
      </c>
      <c r="D124" s="217"/>
      <c r="E124" s="217"/>
      <c r="F124" s="217"/>
      <c r="G124" s="218"/>
      <c r="J124" s="185"/>
    </row>
    <row r="125" spans="2:10" ht="14.25" customHeight="1" x14ac:dyDescent="0.2">
      <c r="B125" s="193"/>
      <c r="C125" s="235"/>
      <c r="D125" s="235"/>
      <c r="E125" s="235"/>
      <c r="F125" s="235"/>
      <c r="G125" s="236"/>
      <c r="J125" s="185"/>
    </row>
    <row r="126" spans="2:10" ht="14.25" customHeight="1" x14ac:dyDescent="0.3">
      <c r="B126" s="193"/>
      <c r="C126" s="197" t="s">
        <v>459</v>
      </c>
      <c r="D126" s="197" t="s">
        <v>441</v>
      </c>
      <c r="E126" s="197">
        <v>1</v>
      </c>
      <c r="F126" s="196" t="s">
        <v>280</v>
      </c>
      <c r="G126" s="195" t="s">
        <v>280</v>
      </c>
      <c r="J126" s="185"/>
    </row>
    <row r="127" spans="2:10" ht="14.25" customHeight="1" x14ac:dyDescent="0.3">
      <c r="B127" s="21" t="s">
        <v>458</v>
      </c>
      <c r="C127" s="90" t="s">
        <v>457</v>
      </c>
      <c r="D127" s="90" t="s">
        <v>439</v>
      </c>
      <c r="E127" s="90">
        <v>1</v>
      </c>
      <c r="F127" s="125" t="s">
        <v>280</v>
      </c>
      <c r="G127" s="124" t="s">
        <v>280</v>
      </c>
      <c r="J127" s="185"/>
    </row>
    <row r="128" spans="2:10" ht="14.25" customHeight="1" x14ac:dyDescent="0.3">
      <c r="B128" s="20" t="s">
        <v>456</v>
      </c>
      <c r="C128" s="90" t="s">
        <v>455</v>
      </c>
      <c r="D128" s="90" t="s">
        <v>437</v>
      </c>
      <c r="E128" s="90">
        <v>1</v>
      </c>
      <c r="F128" s="196" t="s">
        <v>280</v>
      </c>
      <c r="G128" s="195" t="s">
        <v>280</v>
      </c>
      <c r="J128" s="185"/>
    </row>
    <row r="129" spans="2:10" ht="14.25" customHeight="1" x14ac:dyDescent="0.3">
      <c r="B129" s="194"/>
      <c r="C129" s="90" t="s">
        <v>454</v>
      </c>
      <c r="D129" s="90" t="s">
        <v>435</v>
      </c>
      <c r="E129" s="90">
        <v>1</v>
      </c>
      <c r="F129" s="125" t="s">
        <v>280</v>
      </c>
      <c r="G129" s="124" t="s">
        <v>280</v>
      </c>
      <c r="J129" s="185"/>
    </row>
    <row r="130" spans="2:10" ht="14.25" customHeight="1" x14ac:dyDescent="0.3">
      <c r="B130" s="194"/>
      <c r="C130" s="90" t="s">
        <v>453</v>
      </c>
      <c r="D130" s="90" t="s">
        <v>433</v>
      </c>
      <c r="E130" s="90">
        <v>1</v>
      </c>
      <c r="F130" s="196" t="s">
        <v>280</v>
      </c>
      <c r="G130" s="195" t="s">
        <v>280</v>
      </c>
      <c r="J130" s="185"/>
    </row>
    <row r="131" spans="2:10" ht="14.25" customHeight="1" x14ac:dyDescent="0.3">
      <c r="B131" s="194"/>
      <c r="C131" s="90" t="s">
        <v>452</v>
      </c>
      <c r="D131" s="90" t="s">
        <v>431</v>
      </c>
      <c r="E131" s="90">
        <v>1</v>
      </c>
      <c r="F131" s="125" t="s">
        <v>280</v>
      </c>
      <c r="G131" s="124" t="s">
        <v>280</v>
      </c>
      <c r="J131" s="185"/>
    </row>
    <row r="132" spans="2:10" ht="14.25" customHeight="1" x14ac:dyDescent="0.3">
      <c r="B132" s="194"/>
      <c r="C132" s="90" t="s">
        <v>451</v>
      </c>
      <c r="D132" s="90" t="s">
        <v>429</v>
      </c>
      <c r="E132" s="90">
        <v>1</v>
      </c>
      <c r="F132" s="196" t="s">
        <v>280</v>
      </c>
      <c r="G132" s="195" t="s">
        <v>280</v>
      </c>
      <c r="J132" s="185"/>
    </row>
    <row r="133" spans="2:10" ht="14.25" customHeight="1" x14ac:dyDescent="0.3">
      <c r="B133" s="194"/>
      <c r="C133" s="90" t="s">
        <v>450</v>
      </c>
      <c r="D133" s="90" t="s">
        <v>427</v>
      </c>
      <c r="E133" s="90">
        <v>1</v>
      </c>
      <c r="F133" s="125" t="s">
        <v>280</v>
      </c>
      <c r="G133" s="124" t="s">
        <v>280</v>
      </c>
      <c r="J133" s="185"/>
    </row>
    <row r="134" spans="2:10" ht="14.25" customHeight="1" x14ac:dyDescent="0.3">
      <c r="B134" s="194"/>
      <c r="C134" s="90" t="s">
        <v>449</v>
      </c>
      <c r="D134" s="90" t="s">
        <v>425</v>
      </c>
      <c r="E134" s="90">
        <v>1</v>
      </c>
      <c r="F134" s="196" t="s">
        <v>280</v>
      </c>
      <c r="G134" s="195" t="s">
        <v>280</v>
      </c>
      <c r="J134" s="185"/>
    </row>
    <row r="135" spans="2:10" ht="14.25" customHeight="1" x14ac:dyDescent="0.3">
      <c r="B135" s="194"/>
      <c r="C135" s="90" t="s">
        <v>448</v>
      </c>
      <c r="D135" s="90" t="s">
        <v>423</v>
      </c>
      <c r="E135" s="90">
        <v>1</v>
      </c>
      <c r="F135" s="125" t="s">
        <v>280</v>
      </c>
      <c r="G135" s="124" t="s">
        <v>280</v>
      </c>
      <c r="J135" s="185"/>
    </row>
    <row r="136" spans="2:10" ht="14.25" customHeight="1" x14ac:dyDescent="0.3">
      <c r="B136" s="194"/>
      <c r="C136" s="90" t="s">
        <v>447</v>
      </c>
      <c r="D136" s="90" t="s">
        <v>421</v>
      </c>
      <c r="E136" s="90">
        <v>1</v>
      </c>
      <c r="F136" s="125" t="s">
        <v>280</v>
      </c>
      <c r="G136" s="124" t="s">
        <v>280</v>
      </c>
      <c r="J136" s="185"/>
    </row>
    <row r="137" spans="2:10" ht="14.25" customHeight="1" x14ac:dyDescent="0.3">
      <c r="B137" s="194"/>
      <c r="C137" s="90" t="s">
        <v>446</v>
      </c>
      <c r="D137" s="90" t="s">
        <v>419</v>
      </c>
      <c r="E137" s="90">
        <v>1</v>
      </c>
      <c r="F137" s="125" t="s">
        <v>280</v>
      </c>
      <c r="G137" s="124" t="s">
        <v>280</v>
      </c>
      <c r="J137" s="185"/>
    </row>
    <row r="138" spans="2:10" ht="14.25" customHeight="1" x14ac:dyDescent="0.3">
      <c r="B138" s="194"/>
      <c r="C138" s="90" t="s">
        <v>445</v>
      </c>
      <c r="D138" s="90" t="s">
        <v>417</v>
      </c>
      <c r="E138" s="90">
        <v>1</v>
      </c>
      <c r="F138" s="125" t="s">
        <v>280</v>
      </c>
      <c r="G138" s="124" t="s">
        <v>280</v>
      </c>
      <c r="J138" s="185"/>
    </row>
    <row r="139" spans="2:10" ht="14.25" customHeight="1" x14ac:dyDescent="0.3">
      <c r="B139" s="193"/>
      <c r="C139" s="90" t="s">
        <v>444</v>
      </c>
      <c r="D139" s="90" t="s">
        <v>415</v>
      </c>
      <c r="E139" s="90">
        <v>1</v>
      </c>
      <c r="F139" s="125" t="s">
        <v>280</v>
      </c>
      <c r="G139" s="124" t="s">
        <v>280</v>
      </c>
      <c r="J139" s="185"/>
    </row>
    <row r="140" spans="2:10" ht="14.25" customHeight="1" x14ac:dyDescent="0.3">
      <c r="B140" s="193"/>
      <c r="C140" s="90" t="s">
        <v>443</v>
      </c>
      <c r="D140" s="90" t="s">
        <v>413</v>
      </c>
      <c r="E140" s="90">
        <v>1</v>
      </c>
      <c r="F140" s="125" t="s">
        <v>280</v>
      </c>
      <c r="G140" s="124" t="s">
        <v>280</v>
      </c>
      <c r="J140" s="185"/>
    </row>
    <row r="141" spans="2:10" ht="14.25" customHeight="1" x14ac:dyDescent="0.3">
      <c r="B141" s="193"/>
      <c r="C141" s="233"/>
      <c r="D141" s="233"/>
      <c r="E141" s="233"/>
      <c r="F141" s="233"/>
      <c r="G141" s="234"/>
      <c r="J141" s="185"/>
    </row>
    <row r="142" spans="2:10" ht="14.25" customHeight="1" x14ac:dyDescent="0.2">
      <c r="B142" s="193"/>
      <c r="C142" s="217" t="s">
        <v>278</v>
      </c>
      <c r="D142" s="217"/>
      <c r="E142" s="217"/>
      <c r="F142" s="217"/>
      <c r="G142" s="218"/>
      <c r="J142" s="185"/>
    </row>
    <row r="143" spans="2:10" ht="14.25" customHeight="1" x14ac:dyDescent="0.2">
      <c r="B143" s="193"/>
      <c r="C143" s="217"/>
      <c r="D143" s="217"/>
      <c r="E143" s="217"/>
      <c r="F143" s="217"/>
      <c r="G143" s="218"/>
      <c r="J143" s="185"/>
    </row>
    <row r="144" spans="2:10" ht="14.25" customHeight="1" x14ac:dyDescent="0.3">
      <c r="B144" s="193"/>
      <c r="C144" s="90" t="s">
        <v>442</v>
      </c>
      <c r="D144" s="90" t="s">
        <v>441</v>
      </c>
      <c r="E144" s="90">
        <v>1</v>
      </c>
      <c r="F144" s="125" t="s">
        <v>280</v>
      </c>
      <c r="G144" s="124" t="s">
        <v>280</v>
      </c>
      <c r="J144" s="185"/>
    </row>
    <row r="145" spans="2:10" ht="14.25" customHeight="1" x14ac:dyDescent="0.3">
      <c r="B145" s="193"/>
      <c r="C145" s="90" t="s">
        <v>440</v>
      </c>
      <c r="D145" s="90" t="s">
        <v>439</v>
      </c>
      <c r="E145" s="90">
        <v>1</v>
      </c>
      <c r="F145" s="125" t="s">
        <v>280</v>
      </c>
      <c r="G145" s="124" t="s">
        <v>280</v>
      </c>
      <c r="J145" s="185"/>
    </row>
    <row r="146" spans="2:10" ht="14.25" customHeight="1" x14ac:dyDescent="0.3">
      <c r="B146" s="193"/>
      <c r="C146" s="90" t="s">
        <v>438</v>
      </c>
      <c r="D146" s="90" t="s">
        <v>437</v>
      </c>
      <c r="E146" s="90">
        <v>1</v>
      </c>
      <c r="F146" s="125" t="s">
        <v>280</v>
      </c>
      <c r="G146" s="124" t="s">
        <v>280</v>
      </c>
      <c r="J146" s="185"/>
    </row>
    <row r="147" spans="2:10" ht="14.25" customHeight="1" x14ac:dyDescent="0.3">
      <c r="B147" s="193"/>
      <c r="C147" s="90" t="s">
        <v>436</v>
      </c>
      <c r="D147" s="90" t="s">
        <v>435</v>
      </c>
      <c r="E147" s="90">
        <v>1</v>
      </c>
      <c r="F147" s="125" t="s">
        <v>280</v>
      </c>
      <c r="G147" s="124" t="s">
        <v>280</v>
      </c>
      <c r="J147" s="185"/>
    </row>
    <row r="148" spans="2:10" ht="14.25" customHeight="1" x14ac:dyDescent="0.3">
      <c r="B148" s="193"/>
      <c r="C148" s="90" t="s">
        <v>434</v>
      </c>
      <c r="D148" s="90" t="s">
        <v>433</v>
      </c>
      <c r="E148" s="90">
        <v>1</v>
      </c>
      <c r="F148" s="125" t="s">
        <v>280</v>
      </c>
      <c r="G148" s="124" t="s">
        <v>280</v>
      </c>
      <c r="J148" s="185"/>
    </row>
    <row r="149" spans="2:10" ht="14.25" customHeight="1" x14ac:dyDescent="0.3">
      <c r="B149" s="193"/>
      <c r="C149" s="90" t="s">
        <v>432</v>
      </c>
      <c r="D149" s="90" t="s">
        <v>431</v>
      </c>
      <c r="E149" s="90">
        <v>1</v>
      </c>
      <c r="F149" s="125" t="s">
        <v>280</v>
      </c>
      <c r="G149" s="124" t="s">
        <v>280</v>
      </c>
      <c r="J149" s="185"/>
    </row>
    <row r="150" spans="2:10" ht="14.25" customHeight="1" x14ac:dyDescent="0.3">
      <c r="B150" s="193"/>
      <c r="C150" s="90" t="s">
        <v>430</v>
      </c>
      <c r="D150" s="90" t="s">
        <v>429</v>
      </c>
      <c r="E150" s="90">
        <v>1</v>
      </c>
      <c r="F150" s="125" t="s">
        <v>280</v>
      </c>
      <c r="G150" s="124" t="s">
        <v>280</v>
      </c>
      <c r="J150" s="185"/>
    </row>
    <row r="151" spans="2:10" ht="14.25" customHeight="1" x14ac:dyDescent="0.3">
      <c r="B151" s="193"/>
      <c r="C151" s="90" t="s">
        <v>428</v>
      </c>
      <c r="D151" s="90" t="s">
        <v>427</v>
      </c>
      <c r="E151" s="90">
        <v>1</v>
      </c>
      <c r="F151" s="125" t="s">
        <v>280</v>
      </c>
      <c r="G151" s="124" t="s">
        <v>280</v>
      </c>
      <c r="J151" s="185"/>
    </row>
    <row r="152" spans="2:10" ht="14.25" customHeight="1" x14ac:dyDescent="0.3">
      <c r="B152" s="193"/>
      <c r="C152" s="90" t="s">
        <v>426</v>
      </c>
      <c r="D152" s="90" t="s">
        <v>425</v>
      </c>
      <c r="E152" s="90">
        <v>1</v>
      </c>
      <c r="F152" s="125" t="s">
        <v>280</v>
      </c>
      <c r="G152" s="124" t="s">
        <v>280</v>
      </c>
      <c r="J152" s="185"/>
    </row>
    <row r="153" spans="2:10" ht="14.25" customHeight="1" x14ac:dyDescent="0.3">
      <c r="B153" s="193"/>
      <c r="C153" s="90" t="s">
        <v>424</v>
      </c>
      <c r="D153" s="90" t="s">
        <v>423</v>
      </c>
      <c r="E153" s="90">
        <v>1</v>
      </c>
      <c r="F153" s="125" t="s">
        <v>280</v>
      </c>
      <c r="G153" s="124" t="s">
        <v>280</v>
      </c>
      <c r="J153" s="185"/>
    </row>
    <row r="154" spans="2:10" ht="14.25" customHeight="1" x14ac:dyDescent="0.3">
      <c r="B154" s="193"/>
      <c r="C154" s="90" t="s">
        <v>422</v>
      </c>
      <c r="D154" s="90" t="s">
        <v>421</v>
      </c>
      <c r="E154" s="90">
        <v>1</v>
      </c>
      <c r="F154" s="125" t="s">
        <v>280</v>
      </c>
      <c r="G154" s="124" t="s">
        <v>280</v>
      </c>
      <c r="J154" s="185"/>
    </row>
    <row r="155" spans="2:10" ht="14.25" customHeight="1" x14ac:dyDescent="0.3">
      <c r="B155" s="193"/>
      <c r="C155" s="90" t="s">
        <v>420</v>
      </c>
      <c r="D155" s="90" t="s">
        <v>419</v>
      </c>
      <c r="E155" s="90">
        <v>1</v>
      </c>
      <c r="F155" s="125" t="s">
        <v>280</v>
      </c>
      <c r="G155" s="124" t="s">
        <v>280</v>
      </c>
      <c r="J155" s="185"/>
    </row>
    <row r="156" spans="2:10" ht="14.25" customHeight="1" x14ac:dyDescent="0.3">
      <c r="B156" s="193"/>
      <c r="C156" s="90" t="s">
        <v>418</v>
      </c>
      <c r="D156" s="90" t="s">
        <v>417</v>
      </c>
      <c r="E156" s="90">
        <v>1</v>
      </c>
      <c r="F156" s="125" t="s">
        <v>280</v>
      </c>
      <c r="G156" s="124" t="s">
        <v>280</v>
      </c>
      <c r="J156" s="185"/>
    </row>
    <row r="157" spans="2:10" ht="14.25" customHeight="1" x14ac:dyDescent="0.3">
      <c r="B157" s="193"/>
      <c r="C157" s="90" t="s">
        <v>416</v>
      </c>
      <c r="D157" s="90" t="s">
        <v>415</v>
      </c>
      <c r="E157" s="90">
        <v>1</v>
      </c>
      <c r="F157" s="125" t="s">
        <v>280</v>
      </c>
      <c r="G157" s="124" t="s">
        <v>280</v>
      </c>
      <c r="J157" s="185"/>
    </row>
    <row r="158" spans="2:10" ht="14.25" customHeight="1" x14ac:dyDescent="0.3">
      <c r="B158" s="193"/>
      <c r="C158" s="90" t="s">
        <v>414</v>
      </c>
      <c r="D158" s="90" t="s">
        <v>413</v>
      </c>
      <c r="E158" s="90">
        <v>1</v>
      </c>
      <c r="F158" s="125" t="s">
        <v>280</v>
      </c>
      <c r="G158" s="124" t="s">
        <v>280</v>
      </c>
      <c r="J158" s="185"/>
    </row>
    <row r="159" spans="2:10" ht="14.25" customHeight="1" x14ac:dyDescent="0.3">
      <c r="B159" s="193"/>
      <c r="C159" s="34"/>
      <c r="D159" s="34"/>
      <c r="E159" s="34"/>
      <c r="F159" s="171"/>
      <c r="G159" s="192"/>
      <c r="J159" s="185"/>
    </row>
    <row r="160" spans="2:10" ht="14.25" customHeight="1" thickBot="1" x14ac:dyDescent="0.35">
      <c r="B160" s="191"/>
      <c r="C160" s="29"/>
      <c r="D160" s="29"/>
      <c r="E160" s="29"/>
      <c r="F160" s="190"/>
      <c r="G160" s="189"/>
      <c r="J160" s="185"/>
    </row>
    <row r="161" spans="2:10" ht="14.25" customHeight="1" x14ac:dyDescent="0.3">
      <c r="B161" s="188"/>
      <c r="C161" s="60"/>
      <c r="D161" s="48"/>
      <c r="E161" s="60"/>
      <c r="F161" s="187"/>
      <c r="G161" s="186"/>
      <c r="J161" s="185"/>
    </row>
  </sheetData>
  <mergeCells count="26">
    <mergeCell ref="C42:G42"/>
    <mergeCell ref="C70:G70"/>
    <mergeCell ref="C71:G72"/>
    <mergeCell ref="C88:G89"/>
    <mergeCell ref="B2:G2"/>
    <mergeCell ref="B3:B5"/>
    <mergeCell ref="C3:C5"/>
    <mergeCell ref="D3:D5"/>
    <mergeCell ref="E3:E5"/>
    <mergeCell ref="F3:F5"/>
    <mergeCell ref="G3:G4"/>
    <mergeCell ref="C44:G46"/>
    <mergeCell ref="C51:G51"/>
    <mergeCell ref="C52:G53"/>
    <mergeCell ref="C61:G61"/>
    <mergeCell ref="C62:G63"/>
    <mergeCell ref="C7:G8"/>
    <mergeCell ref="C22:G23"/>
    <mergeCell ref="C31:G31"/>
    <mergeCell ref="C32:G33"/>
    <mergeCell ref="C41:G41"/>
    <mergeCell ref="C141:G141"/>
    <mergeCell ref="C142:G143"/>
    <mergeCell ref="C108:G109"/>
    <mergeCell ref="C123:G123"/>
    <mergeCell ref="C124:G125"/>
  </mergeCells>
  <printOptions horizontalCentered="1"/>
  <pageMargins left="0.59055118110236227" right="0.39370078740157483" top="0" bottom="1.1811023622047245" header="0" footer="0"/>
  <pageSetup paperSize="9" scale="85" orientation="portrait" r:id="rId1"/>
  <headerFooter scaleWithDoc="0">
    <oddFooter>&amp;L
&amp;"-,Tučné"CLEVELINGS s.r.o.&amp;"-,Obyčejné"
Míškovice 238
768 52 Míškovice
Czech Republic&amp;C&amp;G
&amp;R
&amp;"-,Obyčejné"Tel.: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02. BUTTFUSION FITTINGS</vt:lpstr>
      <vt:lpstr>03. SEAMLESS BENDS PE100 RC</vt:lpstr>
      <vt:lpstr>04. FLANGES</vt:lpstr>
      <vt:lpstr>'02. BUTTFUSION FITTINGS'!Názvy_tisku</vt:lpstr>
      <vt:lpstr>'03. SEAMLESS BENDS PE100 RC'!Názvy_tisku</vt:lpstr>
      <vt:lpstr>'04. FLANGES'!Názvy_tisku</vt:lpstr>
      <vt:lpstr>'04. FLANGES'!přiruby_ocel</vt:lpstr>
      <vt:lpstr>'02. BUTTFUSION FITTINGS'!tvarovky_na_tupo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Randis</dc:creator>
  <cp:lastModifiedBy>Tomáš Randis</cp:lastModifiedBy>
  <dcterms:created xsi:type="dcterms:W3CDTF">2023-09-25T12:51:07Z</dcterms:created>
  <dcterms:modified xsi:type="dcterms:W3CDTF">2023-10-06T08:35:06Z</dcterms:modified>
</cp:coreProperties>
</file>