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Svářečky na PE a příslušenství\"/>
    </mc:Choice>
  </mc:AlternateContent>
  <xr:revisionPtr revIDLastSave="0" documentId="13_ncr:1_{CF59DAA6-C225-47BD-A2BF-F1869CE326F6}" xr6:coauthVersionLast="47" xr6:coauthVersionMax="47" xr10:uidLastSave="{00000000-0000-0000-0000-000000000000}"/>
  <bookViews>
    <workbookView xWindow="-108" yWindow="-108" windowWidth="23256" windowHeight="12456" xr2:uid="{FA5BAD7D-5B67-4F24-93E0-F2CE008B1822}"/>
  </bookViews>
  <sheets>
    <sheet name="05. WELDING UNITS &amp; ACCESSORI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#REF!</definedName>
    <definedName name="elektrorvarovky" localSheetId="0">#REF!</definedName>
    <definedName name="elektrorvarovky">#REF!</definedName>
    <definedName name="ES">#REF!</definedName>
    <definedName name="euro" localSheetId="0">#REF!</definedName>
    <definedName name="euro">#REF!</definedName>
    <definedName name="eurostandart" localSheetId="0">#REF!</definedName>
    <definedName name="eurostandart">#REF!</definedName>
    <definedName name="HIDROTUBO___PVC_flexible_hose" localSheetId="0">'[1]14. FLEXIBILNÍ HADICE'!#REF!</definedName>
    <definedName name="HIDROTUBO___PVC_flexible_hose">#REF!</definedName>
    <definedName name="Check_valve___Solvent_cement">[2]List5!$B$4</definedName>
    <definedName name="Inlets" localSheetId="0">#REF!</definedName>
    <definedName name="Inlets">#REF!</definedName>
    <definedName name="_xlnm.Print_Titles" localSheetId="0">'05. WELDING UNITS &amp; ACCESSORIES'!$3:$5</definedName>
    <definedName name="pomoc" localSheetId="0">#REF!</definedName>
    <definedName name="pomoc">#REF!</definedName>
    <definedName name="PP_Navrtávací_pasy" localSheetId="0">'[3]PP Navrtávací pasy (str.91-92)'!#REF!</definedName>
    <definedName name="PP_Navrtávací_pasy">'[3]PP Navrtávací pasy (str.91-92)'!#REF!</definedName>
    <definedName name="PP_šroubení_a_montážní_klíče">[2]List8!$A$1</definedName>
    <definedName name="ppp">'[3]PP Navrtávací pasy (str.91-92)'!#REF!</definedName>
    <definedName name="přiruby_ocel">#REF!</definedName>
    <definedName name="PVC">'[4]14. FLEXIBILNÍ HADICE'!#REF!</definedName>
    <definedName name="stroje_taveni" localSheetId="0">#REF!</definedName>
    <definedName name="stroje_taveni">#REF!</definedName>
    <definedName name="tlak_ventily">#REF!</definedName>
    <definedName name="tupo" localSheetId="0">#REF!</definedName>
    <definedName name="tupo">#REF!</definedName>
    <definedName name="tvarovky_na_tupo">#REF!</definedName>
    <definedName name="tvarovky_tla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9" i="1"/>
  <c r="G28" i="1"/>
  <c r="G37" i="1"/>
  <c r="G46" i="1"/>
  <c r="G55" i="1"/>
  <c r="G69" i="1"/>
  <c r="G71" i="1"/>
  <c r="G77" i="1"/>
  <c r="G85" i="1"/>
  <c r="G94" i="1"/>
  <c r="G102" i="1"/>
  <c r="G110" i="1"/>
  <c r="G118" i="1"/>
  <c r="G132" i="1"/>
  <c r="G141" i="1"/>
  <c r="G149" i="1"/>
  <c r="G155" i="1"/>
  <c r="G157" i="1"/>
  <c r="G165" i="1"/>
  <c r="G167" i="1"/>
  <c r="G168" i="1"/>
  <c r="G169" i="1"/>
  <c r="G170" i="1"/>
  <c r="G171" i="1"/>
  <c r="G172" i="1"/>
  <c r="G173" i="1"/>
  <c r="G177" i="1"/>
  <c r="G180" i="1"/>
  <c r="G182" i="1"/>
  <c r="G184" i="1"/>
  <c r="G185" i="1"/>
  <c r="G186" i="1"/>
  <c r="G187" i="1"/>
  <c r="G192" i="1"/>
  <c r="G200" i="1"/>
  <c r="G202" i="1"/>
  <c r="G204" i="1"/>
  <c r="G209" i="1"/>
  <c r="G212" i="1"/>
  <c r="G215" i="1"/>
  <c r="G221" i="1"/>
  <c r="G222" i="1"/>
  <c r="G223" i="1"/>
  <c r="G224" i="1"/>
  <c r="G232" i="1"/>
  <c r="G238" i="1"/>
  <c r="G240" i="1"/>
  <c r="G242" i="1"/>
  <c r="G247" i="1"/>
  <c r="G253" i="1"/>
  <c r="G255" i="1"/>
  <c r="G257" i="1"/>
  <c r="G262" i="1"/>
  <c r="G264" i="1"/>
  <c r="G266" i="1"/>
  <c r="G271" i="1"/>
  <c r="G276" i="1"/>
  <c r="G281" i="1" s="1"/>
  <c r="G279" i="1"/>
  <c r="G280" i="1"/>
</calcChain>
</file>

<file path=xl/sharedStrings.xml><?xml version="1.0" encoding="utf-8"?>
<sst xmlns="http://schemas.openxmlformats.org/spreadsheetml/2006/main" count="135" uniqueCount="129">
  <si>
    <t>cleaner wipes 100 pcs</t>
  </si>
  <si>
    <t>spray 500 ml</t>
  </si>
  <si>
    <t>6011000PES</t>
  </si>
  <si>
    <t>bottle 1 000 ml</t>
  </si>
  <si>
    <t>601000PE</t>
  </si>
  <si>
    <t xml:space="preserve">PE  /  PP  /  PVDF  /  PB   C L E A N E R </t>
  </si>
  <si>
    <t xml:space="preserve">welding wipes of 150  pcs (90% etanol) </t>
  </si>
  <si>
    <t>C0620475</t>
  </si>
  <si>
    <t>squeez tool 20-25-32-40-50-63mm SDR11 (blue)</t>
  </si>
  <si>
    <t>C0231202</t>
  </si>
  <si>
    <t>squeez tool O 0-42 mm pocket size</t>
  </si>
  <si>
    <t>C0231001</t>
  </si>
  <si>
    <t>squeez tool Ø 0-32 mm mini</t>
  </si>
  <si>
    <t>C0231002</t>
  </si>
  <si>
    <t>manual pipe cutter for diam. 110 - 160 mm</t>
  </si>
  <si>
    <t>manual pipe cutter for diam. 50 - 125 mm</t>
  </si>
  <si>
    <t>manual pipe cutter for diam. 20 - 63 mm</t>
  </si>
  <si>
    <t xml:space="preserve">plastic pipe cutter 50 -120 mm       </t>
  </si>
  <si>
    <t>C0461228</t>
  </si>
  <si>
    <t>pipe cutter HD 63mm DELUX (red)</t>
  </si>
  <si>
    <t>C046120201</t>
  </si>
  <si>
    <t>pipe cutter  42 mm DELUX (yellowblack)</t>
  </si>
  <si>
    <t>C0461203</t>
  </si>
  <si>
    <t>pipe cutter 42 mm (red)</t>
  </si>
  <si>
    <t>C0461201</t>
  </si>
  <si>
    <t>manual pipe scraper</t>
  </si>
  <si>
    <t xml:space="preserve">A C C E S S O R I E S  A N D  T O O L  I N G </t>
  </si>
  <si>
    <t>GATOR 2 400 automatic Ø 200-400 mm</t>
  </si>
  <si>
    <t>CGATOR400</t>
  </si>
  <si>
    <t>GATOR 2 315 automatic Ø 90-315 mm</t>
  </si>
  <si>
    <t>CGATOR315</t>
  </si>
  <si>
    <t>GATOR 2 250 automatic Ø 63-250 mm</t>
  </si>
  <si>
    <t>CGATOR250</t>
  </si>
  <si>
    <t>GATOR 2 180 automatic Ø 63-180 mm</t>
  </si>
  <si>
    <t>CGATOR180</t>
  </si>
  <si>
    <t>G A T O R   2</t>
  </si>
  <si>
    <t>TE 315 incl. reducing inserts  Ø 90-315 mm</t>
  </si>
  <si>
    <t>TE 250 incl. reducing inserts  Ø 75-250 mm</t>
  </si>
  <si>
    <t>TE 160 incl. reducing inserts  Ø 50-160 mm</t>
  </si>
  <si>
    <t>Hydraulic for Ø 90-315 mm</t>
  </si>
  <si>
    <t>ZHCB-315</t>
  </si>
  <si>
    <t>Hydraulic for Ø 63-250 mm</t>
  </si>
  <si>
    <t>ZHCB-250</t>
  </si>
  <si>
    <t>Hydraulic for Ø 50-160 mm</t>
  </si>
  <si>
    <t>ZHCB-160</t>
  </si>
  <si>
    <t xml:space="preserve">B U T T F U S I O N   W E L D I N G   U N I T S </t>
  </si>
  <si>
    <t>for diam. 140-630 mm, with belt</t>
  </si>
  <si>
    <t>reducing inserts diam. 200</t>
  </si>
  <si>
    <t>reducing inserts diam. 180</t>
  </si>
  <si>
    <t>reducing inserts diam. 160</t>
  </si>
  <si>
    <t>reducing inserts diam. 140</t>
  </si>
  <si>
    <t>for diam. 225</t>
  </si>
  <si>
    <t>for diam. 20-125, 4 reducing inserts diam. 20-25-32-40-50-63-75-90-110 mm</t>
  </si>
  <si>
    <t>for diam. 20-63, 4 reducing inserts diam. 20-25-32-40-50 mm</t>
  </si>
  <si>
    <t xml:space="preserve">Sada vložek fixačních svorek potrubí 125-90 (4 ks)_x000D_
</t>
  </si>
  <si>
    <t xml:space="preserve">clamp liner set 200-180 (4 ks)
</t>
  </si>
  <si>
    <t>C0115110</t>
  </si>
  <si>
    <t xml:space="preserve">clamp liner set  180-160 (4 ks)
</t>
  </si>
  <si>
    <t>C0115007</t>
  </si>
  <si>
    <t xml:space="preserve">clamp liner set 180-140 (4 ks)
</t>
  </si>
  <si>
    <t>C0115008</t>
  </si>
  <si>
    <t xml:space="preserve">clamp liner set 180-125 (4 ks)
</t>
  </si>
  <si>
    <t>C0115004</t>
  </si>
  <si>
    <t xml:space="preserve">clamp liner set 180-110 (4 ks)
</t>
  </si>
  <si>
    <t>C0115009</t>
  </si>
  <si>
    <t xml:space="preserve">clamp liner set 125-90 (4 ks)
</t>
  </si>
  <si>
    <t>C0115005</t>
  </si>
  <si>
    <t xml:space="preserve">clamp liner set 125-63 (4 ks)
</t>
  </si>
  <si>
    <t>C0115006</t>
  </si>
  <si>
    <t xml:space="preserve">mains restraining clamp rings  and  angle maker base 63, 90, 125, 180, 200mm </t>
  </si>
  <si>
    <t>C0115102</t>
  </si>
  <si>
    <t xml:space="preserve">ALIGNING CLAMPS WITH CENTRAL MOVEABLE JOINT </t>
  </si>
  <si>
    <t>C0110252</t>
  </si>
  <si>
    <t>Service saddle outlet clamp c/w 63mm jaws 90°  Elbow</t>
  </si>
  <si>
    <t>C0110281</t>
  </si>
  <si>
    <t>Service saddle outlet clamp jawset 90mm for straight coupler (4 pcs)</t>
  </si>
  <si>
    <t>C0110205</t>
  </si>
  <si>
    <t>Service saddle outlet clamp 16-20-25-32mm kit (elbow/straight)</t>
  </si>
  <si>
    <t>C0108117</t>
  </si>
  <si>
    <t>Superclamp universal 16-20-25-32-40-50-63mm (New Type Mk2)</t>
  </si>
  <si>
    <t>SUPERCLAMP UNIVERSAL</t>
  </si>
  <si>
    <t>C0108116</t>
  </si>
  <si>
    <t>Superclamp straight 16-20-25-32-40-50-63mm</t>
  </si>
  <si>
    <t>SUPERCLAMP</t>
  </si>
  <si>
    <t>F I X I N G   P I P E  C L A M P S</t>
  </si>
  <si>
    <t xml:space="preserve">CHAIN </t>
  </si>
  <si>
    <t>pipe scraper chain for diam.              250 - 800 mm</t>
  </si>
  <si>
    <t>pipe scraper for diam.   75 - 315 mm</t>
  </si>
  <si>
    <t>RCT - 315</t>
  </si>
  <si>
    <t>pipe scraper for diam.  200 - 400 mm</t>
  </si>
  <si>
    <t>PS - 400</t>
  </si>
  <si>
    <t>pipe scraper for diam. 75 - 180 mm</t>
  </si>
  <si>
    <t>PS - 180</t>
  </si>
  <si>
    <t>rotary srcaping tool Ø 63-250 mm with toolbox</t>
  </si>
  <si>
    <t>C0105002</t>
  </si>
  <si>
    <t>UNIPREP™ 4</t>
  </si>
  <si>
    <t>rotary hand scraper 32-40-50-63 mm service kit</t>
  </si>
  <si>
    <t>C0107336</t>
  </si>
  <si>
    <t>CALDERPREP PLUS ™</t>
  </si>
  <si>
    <t>rotary hand scraper Ø 63x5,8 mm</t>
  </si>
  <si>
    <t>C0107310</t>
  </si>
  <si>
    <t>rotary hand scraper Ø 32x3 mm</t>
  </si>
  <si>
    <t>C0107306</t>
  </si>
  <si>
    <t>CALDERPREP ™</t>
  </si>
  <si>
    <t>A C C E S S O R I E S  A N D  T O O L S</t>
  </si>
  <si>
    <t>Polyvalent unit ROFUSE 400 TURBO                   20 mm - 400 mm</t>
  </si>
  <si>
    <t>ROFUSE400</t>
  </si>
  <si>
    <t xml:space="preserve">P O L Y V A L E N T   R O F U S E   4 0 0   </t>
  </si>
  <si>
    <t>Polyvalent unit PEGASUS HC                                  20 mm - 800 mm</t>
  </si>
  <si>
    <t>C0101451</t>
  </si>
  <si>
    <t xml:space="preserve">P O L Y V A L E N T   P E G A S U S   H C   </t>
  </si>
  <si>
    <t>Polyvalent unit  EURO MAXI                                    20 mm - 630 mm</t>
  </si>
  <si>
    <t>MAXI</t>
  </si>
  <si>
    <t xml:space="preserve">P O L Y V A L E N T N Í   E U R O   M A X I </t>
  </si>
  <si>
    <t>Polyvalent unit  EURO MIDI                                   20 mm - 400 mm</t>
  </si>
  <si>
    <t>MIDI</t>
  </si>
  <si>
    <t>P O L Y V A L E N T   E U R O   M I D I</t>
  </si>
  <si>
    <t>Polyvalent unit EURO JUNIOR                                20 mm - 160 mm</t>
  </si>
  <si>
    <t>JUNIOR</t>
  </si>
  <si>
    <t>P O L Y V A L E N T    E U R O   J U N I O R</t>
  </si>
  <si>
    <t>Polyvalent unit BLUEBOX 1.0                                    20 mm - 160 mm</t>
  </si>
  <si>
    <t>BLUEBOX</t>
  </si>
  <si>
    <t>P O L Y V A L E N T    B L U E B O X   1.0</t>
  </si>
  <si>
    <t>D I S C O U N T                         ( % )</t>
  </si>
  <si>
    <t xml:space="preserve">P R I C E                         ( E U R  ) </t>
  </si>
  <si>
    <t xml:space="preserve">D E S C R I P T I O N </t>
  </si>
  <si>
    <t>C O D E</t>
  </si>
  <si>
    <t>D E S C R I P T I O N   / T Y P E</t>
  </si>
  <si>
    <t xml:space="preserve">     0 5  &gt;  W E L D I N G    U N I T S   A N D   A C C E S S O R I 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</si>
</sst>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9"/>
      <color indexed="1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/>
    <xf numFmtId="0" fontId="4" fillId="0" borderId="0" xfId="1" applyFont="1"/>
    <xf numFmtId="164" fontId="4" fillId="0" borderId="0" xfId="1" applyNumberFormat="1" applyFont="1"/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/>
    </xf>
    <xf numFmtId="164" fontId="4" fillId="0" borderId="1" xfId="1" applyNumberFormat="1" applyFont="1" applyBorder="1"/>
    <xf numFmtId="2" fontId="6" fillId="2" borderId="2" xfId="2" applyNumberFormat="1" applyFont="1" applyFill="1" applyBorder="1" applyAlignment="1">
      <alignment horizontal="center"/>
    </xf>
    <xf numFmtId="2" fontId="7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left"/>
    </xf>
    <xf numFmtId="164" fontId="4" fillId="2" borderId="4" xfId="1" applyNumberFormat="1" applyFont="1" applyFill="1" applyBorder="1"/>
    <xf numFmtId="2" fontId="6" fillId="2" borderId="0" xfId="2" applyNumberFormat="1" applyFont="1" applyFill="1" applyAlignment="1">
      <alignment horizontal="center"/>
    </xf>
    <xf numFmtId="2" fontId="7" fillId="2" borderId="0" xfId="2" applyNumberFormat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left"/>
    </xf>
    <xf numFmtId="4" fontId="8" fillId="3" borderId="6" xfId="2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0" fontId="7" fillId="2" borderId="7" xfId="2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0" fontId="7" fillId="2" borderId="8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7" fillId="2" borderId="5" xfId="2" applyFont="1" applyFill="1" applyBorder="1" applyAlignment="1">
      <alignment vertical="center" wrapText="1"/>
    </xf>
    <xf numFmtId="0" fontId="1" fillId="2" borderId="5" xfId="2" applyFont="1" applyFill="1" applyBorder="1" applyAlignment="1">
      <alignment horizontal="center" vertical="center" wrapText="1"/>
    </xf>
    <xf numFmtId="3" fontId="9" fillId="2" borderId="4" xfId="1" applyNumberFormat="1" applyFont="1" applyFill="1" applyBorder="1" applyAlignment="1">
      <alignment horizontal="center"/>
    </xf>
    <xf numFmtId="164" fontId="4" fillId="0" borderId="9" xfId="1" applyNumberFormat="1" applyFont="1" applyBorder="1"/>
    <xf numFmtId="164" fontId="6" fillId="2" borderId="10" xfId="2" applyNumberFormat="1" applyFont="1" applyFill="1" applyBorder="1" applyAlignment="1">
      <alignment horizontal="center"/>
    </xf>
    <xf numFmtId="164" fontId="6" fillId="2" borderId="10" xfId="2" applyNumberFormat="1" applyFont="1" applyFill="1" applyBorder="1"/>
    <xf numFmtId="0" fontId="6" fillId="2" borderId="10" xfId="2" applyFont="1" applyFill="1" applyBorder="1" applyAlignment="1">
      <alignment horizontal="center"/>
    </xf>
    <xf numFmtId="0" fontId="7" fillId="2" borderId="10" xfId="2" applyFont="1" applyFill="1" applyBorder="1"/>
    <xf numFmtId="0" fontId="5" fillId="2" borderId="11" xfId="2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7" fillId="2" borderId="3" xfId="0" applyFont="1" applyFill="1" applyBorder="1" applyAlignment="1">
      <alignment horizontal="left"/>
    </xf>
    <xf numFmtId="4" fontId="7" fillId="3" borderId="6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/>
    </xf>
    <xf numFmtId="2" fontId="4" fillId="0" borderId="0" xfId="1" applyNumberFormat="1" applyFont="1"/>
    <xf numFmtId="4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2" borderId="1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7" fillId="2" borderId="10" xfId="0" applyFont="1" applyFill="1" applyBorder="1"/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" fontId="7" fillId="0" borderId="4" xfId="0" applyNumberFormat="1" applyFont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4" fontId="7" fillId="3" borderId="13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/>
    </xf>
    <xf numFmtId="164" fontId="6" fillId="2" borderId="10" xfId="0" applyNumberFormat="1" applyFont="1" applyFill="1" applyBorder="1"/>
    <xf numFmtId="164" fontId="7" fillId="0" borderId="0" xfId="0" applyNumberFormat="1" applyFont="1" applyAlignment="1">
      <alignment horizontal="center"/>
    </xf>
    <xf numFmtId="164" fontId="6" fillId="0" borderId="0" xfId="0" applyNumberFormat="1" applyFont="1"/>
    <xf numFmtId="4" fontId="6" fillId="2" borderId="7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/>
    </xf>
    <xf numFmtId="0" fontId="7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/>
    </xf>
    <xf numFmtId="0" fontId="7" fillId="2" borderId="5" xfId="1" applyFont="1" applyFill="1" applyBorder="1" applyAlignment="1">
      <alignment horizontal="left"/>
    </xf>
    <xf numFmtId="0" fontId="7" fillId="2" borderId="8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vertical="center"/>
    </xf>
    <xf numFmtId="0" fontId="7" fillId="2" borderId="5" xfId="1" applyFont="1" applyFill="1" applyBorder="1" applyAlignment="1">
      <alignment horizontal="center"/>
    </xf>
    <xf numFmtId="0" fontId="7" fillId="2" borderId="0" xfId="1" applyFont="1" applyFill="1" applyAlignment="1">
      <alignment vertical="center"/>
    </xf>
    <xf numFmtId="0" fontId="10" fillId="2" borderId="5" xfId="1" applyFont="1" applyFill="1" applyBorder="1" applyAlignment="1">
      <alignment horizontal="center"/>
    </xf>
    <xf numFmtId="164" fontId="6" fillId="2" borderId="9" xfId="1" applyNumberFormat="1" applyFont="1" applyFill="1" applyBorder="1" applyAlignment="1">
      <alignment vertical="center"/>
    </xf>
    <xf numFmtId="164" fontId="6" fillId="2" borderId="10" xfId="1" applyNumberFormat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vertical="center"/>
    </xf>
    <xf numFmtId="0" fontId="6" fillId="2" borderId="1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vertical="center"/>
    </xf>
    <xf numFmtId="0" fontId="7" fillId="2" borderId="11" xfId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10" fillId="0" borderId="5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4" fontId="6" fillId="2" borderId="8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10" fillId="2" borderId="0" xfId="1" applyFont="1" applyFill="1"/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/>
    </xf>
    <xf numFmtId="164" fontId="6" fillId="2" borderId="4" xfId="1" applyNumberFormat="1" applyFont="1" applyFill="1" applyBorder="1" applyAlignment="1">
      <alignment vertical="center"/>
    </xf>
    <xf numFmtId="164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7" fillId="5" borderId="0" xfId="1" applyFont="1" applyFill="1" applyAlignment="1">
      <alignment horizontal="left"/>
    </xf>
    <xf numFmtId="0" fontId="7" fillId="5" borderId="3" xfId="1" applyFont="1" applyFill="1" applyBorder="1" applyAlignment="1">
      <alignment horizontal="left"/>
    </xf>
    <xf numFmtId="0" fontId="7" fillId="5" borderId="5" xfId="1" applyFont="1" applyFill="1" applyBorder="1" applyAlignment="1">
      <alignment horizontal="left"/>
    </xf>
    <xf numFmtId="0" fontId="7" fillId="2" borderId="11" xfId="1" applyFont="1" applyFill="1" applyBorder="1" applyAlignment="1">
      <alignment horizontal="center"/>
    </xf>
    <xf numFmtId="0" fontId="10" fillId="5" borderId="5" xfId="1" applyFont="1" applyFill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4" xfId="1" applyFont="1" applyFill="1" applyBorder="1" applyAlignment="1">
      <alignment vertical="center"/>
    </xf>
    <xf numFmtId="0" fontId="4" fillId="2" borderId="0" xfId="1" applyFont="1" applyFill="1"/>
    <xf numFmtId="164" fontId="6" fillId="2" borderId="4" xfId="1" applyNumberFormat="1" applyFont="1" applyFill="1" applyBorder="1"/>
    <xf numFmtId="164" fontId="6" fillId="2" borderId="0" xfId="3" applyNumberFormat="1" applyFont="1" applyFill="1" applyBorder="1" applyAlignment="1">
      <alignment horizontal="center"/>
    </xf>
    <xf numFmtId="165" fontId="7" fillId="2" borderId="0" xfId="1" applyNumberFormat="1" applyFont="1" applyFill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4" xfId="3" applyNumberFormat="1" applyFont="1" applyFill="1" applyBorder="1" applyAlignment="1">
      <alignment horizontal="center"/>
    </xf>
    <xf numFmtId="164" fontId="6" fillId="2" borderId="0" xfId="1" applyNumberFormat="1" applyFont="1" applyFill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/>
    </xf>
    <xf numFmtId="0" fontId="5" fillId="2" borderId="9" xfId="3" applyNumberFormat="1" applyFont="1" applyFill="1" applyBorder="1" applyAlignment="1">
      <alignment horizontal="center"/>
    </xf>
    <xf numFmtId="164" fontId="4" fillId="2" borderId="10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>
      <alignment horizontal="center"/>
    </xf>
    <xf numFmtId="164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2" borderId="17" xfId="1" applyFont="1" applyFill="1" applyBorder="1" applyAlignment="1">
      <alignment vertical="center"/>
    </xf>
    <xf numFmtId="0" fontId="7" fillId="2" borderId="9" xfId="3" applyNumberFormat="1" applyFont="1" applyFill="1" applyBorder="1" applyAlignment="1">
      <alignment horizontal="center"/>
    </xf>
    <xf numFmtId="164" fontId="6" fillId="2" borderId="10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vertical="center"/>
    </xf>
    <xf numFmtId="0" fontId="7" fillId="5" borderId="2" xfId="1" applyFont="1" applyFill="1" applyBorder="1" applyAlignment="1">
      <alignment vertical="center"/>
    </xf>
    <xf numFmtId="0" fontId="7" fillId="5" borderId="17" xfId="1" applyFont="1" applyFill="1" applyBorder="1" applyAlignment="1">
      <alignment vertical="center"/>
    </xf>
    <xf numFmtId="0" fontId="7" fillId="5" borderId="12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0" fontId="6" fillId="4" borderId="18" xfId="3" applyNumberFormat="1" applyFont="1" applyFill="1" applyBorder="1" applyAlignment="1">
      <alignment horizontal="center"/>
    </xf>
    <xf numFmtId="0" fontId="12" fillId="0" borderId="0" xfId="4" applyFont="1" applyFill="1" applyBorder="1" applyAlignment="1" applyProtection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6" fillId="2" borderId="8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164" fontId="10" fillId="4" borderId="15" xfId="2" applyNumberFormat="1" applyFont="1" applyFill="1" applyBorder="1" applyAlignment="1">
      <alignment horizontal="center" vertical="center"/>
    </xf>
    <xf numFmtId="164" fontId="10" fillId="4" borderId="0" xfId="2" applyNumberFormat="1" applyFont="1" applyFill="1" applyAlignment="1">
      <alignment horizontal="center" vertical="center"/>
    </xf>
    <xf numFmtId="164" fontId="10" fillId="4" borderId="14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164" fontId="10" fillId="4" borderId="16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 wrapText="1"/>
    </xf>
    <xf numFmtId="2" fontId="6" fillId="2" borderId="0" xfId="1" applyNumberFormat="1" applyFont="1" applyFill="1" applyAlignment="1">
      <alignment horizontal="center" vertical="center"/>
    </xf>
    <xf numFmtId="2" fontId="6" fillId="2" borderId="8" xfId="1" applyNumberFormat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/>
    </xf>
    <xf numFmtId="4" fontId="6" fillId="2" borderId="8" xfId="1" applyNumberFormat="1" applyFont="1" applyFill="1" applyBorder="1" applyAlignment="1">
      <alignment horizontal="center" vertical="center"/>
    </xf>
    <xf numFmtId="4" fontId="7" fillId="3" borderId="4" xfId="1" applyNumberFormat="1" applyFont="1" applyFill="1" applyBorder="1" applyAlignment="1">
      <alignment horizontal="center" vertical="center"/>
    </xf>
    <xf numFmtId="4" fontId="7" fillId="3" borderId="6" xfId="1" applyNumberFormat="1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horizontal="left" vertical="center"/>
    </xf>
    <xf numFmtId="0" fontId="2" fillId="3" borderId="12" xfId="1" applyFont="1" applyFill="1" applyBorder="1" applyAlignment="1">
      <alignment horizontal="left" vertical="center"/>
    </xf>
    <xf numFmtId="0" fontId="2" fillId="3" borderId="22" xfId="1" applyFont="1" applyFill="1" applyBorder="1" applyAlignment="1">
      <alignment horizontal="left" vertical="center"/>
    </xf>
    <xf numFmtId="0" fontId="6" fillId="4" borderId="23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49" fontId="6" fillId="4" borderId="12" xfId="1" applyNumberFormat="1" applyFont="1" applyFill="1" applyBorder="1" applyAlignment="1">
      <alignment horizontal="center" vertical="center" wrapText="1"/>
    </xf>
    <xf numFmtId="49" fontId="6" fillId="4" borderId="0" xfId="1" applyNumberFormat="1" applyFont="1" applyFill="1" applyAlignment="1">
      <alignment horizontal="center" vertical="center" wrapText="1"/>
    </xf>
    <xf numFmtId="49" fontId="6" fillId="4" borderId="8" xfId="1" applyNumberFormat="1" applyFont="1" applyFill="1" applyBorder="1" applyAlignment="1">
      <alignment horizontal="center" vertical="center" wrapText="1"/>
    </xf>
    <xf numFmtId="164" fontId="6" fillId="4" borderId="12" xfId="1" applyNumberFormat="1" applyFont="1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164" fontId="6" fillId="4" borderId="8" xfId="1" applyNumberFormat="1" applyFont="1" applyFill="1" applyBorder="1" applyAlignment="1">
      <alignment horizontal="center" vertical="center" wrapTex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4" borderId="20" xfId="1" applyNumberFormat="1" applyFont="1" applyFill="1" applyBorder="1" applyAlignment="1">
      <alignment horizontal="center" vertical="center" wrapText="1"/>
    </xf>
  </cellXfs>
  <cellStyles count="5">
    <cellStyle name="Hypertextový odkaz 2 2" xfId="4" xr:uid="{252C0167-1A2F-48E6-A529-D4C68B2F4921}"/>
    <cellStyle name="Normální" xfId="0" builtinId="0"/>
    <cellStyle name="normální 2 3" xfId="1" xr:uid="{CBD6D99F-8A90-47DC-8E11-6D8A8FBDA3C5}"/>
    <cellStyle name="Normální 6" xfId="2" xr:uid="{2B78B6D1-14D5-45F7-9EC0-E83284F0F687}"/>
    <cellStyle name="procent 2 2" xfId="3" xr:uid="{4FEA3C76-2908-4B76-A510-28775B927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jpeg"/><Relationship Id="rId18" Type="http://schemas.openxmlformats.org/officeDocument/2006/relationships/image" Target="../media/image17.png"/><Relationship Id="rId26" Type="http://schemas.openxmlformats.org/officeDocument/2006/relationships/image" Target="../media/image25.png"/><Relationship Id="rId21" Type="http://schemas.openxmlformats.org/officeDocument/2006/relationships/image" Target="../media/image20.png"/><Relationship Id="rId34" Type="http://schemas.openxmlformats.org/officeDocument/2006/relationships/image" Target="../media/image33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png"/><Relationship Id="rId33" Type="http://schemas.openxmlformats.org/officeDocument/2006/relationships/image" Target="../media/image32.png"/><Relationship Id="rId2" Type="http://schemas.openxmlformats.org/officeDocument/2006/relationships/hyperlink" Target="#'DISCOUNT CARD'!A1"/><Relationship Id="rId16" Type="http://schemas.openxmlformats.org/officeDocument/2006/relationships/image" Target="../media/image15.png"/><Relationship Id="rId20" Type="http://schemas.openxmlformats.org/officeDocument/2006/relationships/image" Target="../media/image19.png"/><Relationship Id="rId29" Type="http://schemas.openxmlformats.org/officeDocument/2006/relationships/image" Target="../media/image28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32" Type="http://schemas.openxmlformats.org/officeDocument/2006/relationships/image" Target="../media/image31.jpeg"/><Relationship Id="rId37" Type="http://schemas.openxmlformats.org/officeDocument/2006/relationships/image" Target="../media/image36.jpeg"/><Relationship Id="rId5" Type="http://schemas.openxmlformats.org/officeDocument/2006/relationships/image" Target="../media/image4.png"/><Relationship Id="rId15" Type="http://schemas.openxmlformats.org/officeDocument/2006/relationships/image" Target="../media/image14.jpeg"/><Relationship Id="rId23" Type="http://schemas.openxmlformats.org/officeDocument/2006/relationships/image" Target="../media/image22.png"/><Relationship Id="rId28" Type="http://schemas.openxmlformats.org/officeDocument/2006/relationships/image" Target="../media/image27.jpeg"/><Relationship Id="rId36" Type="http://schemas.openxmlformats.org/officeDocument/2006/relationships/image" Target="../media/image35.jpeg"/><Relationship Id="rId10" Type="http://schemas.openxmlformats.org/officeDocument/2006/relationships/image" Target="../media/image9.jpeg"/><Relationship Id="rId19" Type="http://schemas.openxmlformats.org/officeDocument/2006/relationships/image" Target="../media/image18.png"/><Relationship Id="rId31" Type="http://schemas.openxmlformats.org/officeDocument/2006/relationships/image" Target="../media/image30.png"/><Relationship Id="rId4" Type="http://schemas.openxmlformats.org/officeDocument/2006/relationships/image" Target="../media/image3.jpeg"/><Relationship Id="rId9" Type="http://schemas.openxmlformats.org/officeDocument/2006/relationships/image" Target="../media/image8.pn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png"/><Relationship Id="rId30" Type="http://schemas.openxmlformats.org/officeDocument/2006/relationships/image" Target="../media/image29.png"/><Relationship Id="rId35" Type="http://schemas.openxmlformats.org/officeDocument/2006/relationships/image" Target="../media/image34.png"/><Relationship Id="rId8" Type="http://schemas.openxmlformats.org/officeDocument/2006/relationships/image" Target="../media/image7.png"/><Relationship Id="rId3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787400</xdr:colOff>
      <xdr:row>139</xdr:row>
      <xdr:rowOff>43938</xdr:rowOff>
    </xdr:from>
    <xdr:ext cx="1143000" cy="782402"/>
    <xdr:pic>
      <xdr:nvPicPr>
        <xdr:cNvPr id="2" name="Obrázek 1">
          <a:extLst>
            <a:ext uri="{FF2B5EF4-FFF2-40B4-BE49-F238E27FC236}">
              <a16:creationId xmlns:a16="http://schemas.microsoft.com/office/drawing/2014/main" id="{476632B5-CE79-412C-BF1F-3DB4B71EE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840" y="23877393"/>
          <a:ext cx="1143000" cy="782402"/>
        </a:xfrm>
        <a:prstGeom prst="rect">
          <a:avLst/>
        </a:prstGeom>
      </xdr:spPr>
    </xdr:pic>
    <xdr:clientData/>
  </xdr:oneCellAnchor>
  <xdr:oneCellAnchor>
    <xdr:from>
      <xdr:col>8</xdr:col>
      <xdr:colOff>76200</xdr:colOff>
      <xdr:row>1</xdr:row>
      <xdr:rowOff>88789</xdr:rowOff>
    </xdr:from>
    <xdr:ext cx="670147" cy="644112"/>
    <xdr:pic>
      <xdr:nvPicPr>
        <xdr:cNvPr id="3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DE221E-A9EA-46CC-AD10-C54924D64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105400" y="264049"/>
          <a:ext cx="670147" cy="644112"/>
        </a:xfrm>
        <a:prstGeom prst="rect">
          <a:avLst/>
        </a:prstGeom>
        <a:noFill/>
      </xdr:spPr>
    </xdr:pic>
    <xdr:clientData/>
  </xdr:oneCellAnchor>
  <xdr:oneCellAnchor>
    <xdr:from>
      <xdr:col>1</xdr:col>
      <xdr:colOff>752475</xdr:colOff>
      <xdr:row>25</xdr:row>
      <xdr:rowOff>161925</xdr:rowOff>
    </xdr:from>
    <xdr:ext cx="1019473" cy="1008440"/>
    <xdr:pic>
      <xdr:nvPicPr>
        <xdr:cNvPr id="4" name="Obrázek 3">
          <a:extLst>
            <a:ext uri="{FF2B5EF4-FFF2-40B4-BE49-F238E27FC236}">
              <a16:creationId xmlns:a16="http://schemas.microsoft.com/office/drawing/2014/main" id="{E137699E-2ADE-4D4B-96C1-B396C5DB6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95" y="4450080"/>
          <a:ext cx="1019473" cy="1008440"/>
        </a:xfrm>
        <a:prstGeom prst="rect">
          <a:avLst/>
        </a:prstGeom>
      </xdr:spPr>
    </xdr:pic>
    <xdr:clientData/>
  </xdr:oneCellAnchor>
  <xdr:oneCellAnchor>
    <xdr:from>
      <xdr:col>1</xdr:col>
      <xdr:colOff>142001</xdr:colOff>
      <xdr:row>175</xdr:row>
      <xdr:rowOff>123825</xdr:rowOff>
    </xdr:from>
    <xdr:ext cx="2107805" cy="870933"/>
    <xdr:pic>
      <xdr:nvPicPr>
        <xdr:cNvPr id="5" name="Picture 2">
          <a:extLst>
            <a:ext uri="{FF2B5EF4-FFF2-40B4-BE49-F238E27FC236}">
              <a16:creationId xmlns:a16="http://schemas.microsoft.com/office/drawing/2014/main" id="{49DE25E5-6715-4A56-BDBC-CFD66CF41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/>
        <a:srcRect/>
        <a:stretch>
          <a:fillRect/>
        </a:stretch>
      </xdr:blipFill>
      <xdr:spPr bwMode="auto">
        <a:xfrm>
          <a:off x="768746" y="30129480"/>
          <a:ext cx="2107805" cy="870933"/>
        </a:xfrm>
        <a:prstGeom prst="rect">
          <a:avLst/>
        </a:prstGeom>
        <a:noFill/>
      </xdr:spPr>
    </xdr:pic>
    <xdr:clientData/>
  </xdr:oneCellAnchor>
  <xdr:oneCellAnchor>
    <xdr:from>
      <xdr:col>1</xdr:col>
      <xdr:colOff>405354</xdr:colOff>
      <xdr:row>180</xdr:row>
      <xdr:rowOff>19050</xdr:rowOff>
    </xdr:from>
    <xdr:ext cx="1732055" cy="1277858"/>
    <xdr:pic>
      <xdr:nvPicPr>
        <xdr:cNvPr id="6" name="Picture 4">
          <a:extLst>
            <a:ext uri="{FF2B5EF4-FFF2-40B4-BE49-F238E27FC236}">
              <a16:creationId xmlns:a16="http://schemas.microsoft.com/office/drawing/2014/main" id="{68429D19-2C3B-4E40-89CE-9A5C21E28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/>
        <a:srcRect/>
        <a:stretch>
          <a:fillRect/>
        </a:stretch>
      </xdr:blipFill>
      <xdr:spPr bwMode="auto">
        <a:xfrm>
          <a:off x="1030194" y="30876240"/>
          <a:ext cx="1732055" cy="1277858"/>
        </a:xfrm>
        <a:prstGeom prst="rect">
          <a:avLst/>
        </a:prstGeom>
        <a:noFill/>
      </xdr:spPr>
    </xdr:pic>
    <xdr:clientData/>
  </xdr:oneCellAnchor>
  <xdr:oneCellAnchor>
    <xdr:from>
      <xdr:col>1</xdr:col>
      <xdr:colOff>727235</xdr:colOff>
      <xdr:row>189</xdr:row>
      <xdr:rowOff>47625</xdr:rowOff>
    </xdr:from>
    <xdr:ext cx="1158264" cy="958470"/>
    <xdr:pic>
      <xdr:nvPicPr>
        <xdr:cNvPr id="7" name="Picture 8">
          <a:extLst>
            <a:ext uri="{FF2B5EF4-FFF2-40B4-BE49-F238E27FC236}">
              <a16:creationId xmlns:a16="http://schemas.microsoft.com/office/drawing/2014/main" id="{A543F905-A709-402C-9D3E-C997426B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0635" y="32453580"/>
          <a:ext cx="1158264" cy="958470"/>
        </a:xfrm>
        <a:prstGeom prst="rect">
          <a:avLst/>
        </a:prstGeom>
        <a:noFill/>
      </xdr:spPr>
    </xdr:pic>
    <xdr:clientData/>
  </xdr:oneCellAnchor>
  <xdr:oneCellAnchor>
    <xdr:from>
      <xdr:col>1</xdr:col>
      <xdr:colOff>237392</xdr:colOff>
      <xdr:row>229</xdr:row>
      <xdr:rowOff>85725</xdr:rowOff>
    </xdr:from>
    <xdr:ext cx="1955262" cy="864446"/>
    <xdr:pic>
      <xdr:nvPicPr>
        <xdr:cNvPr id="8" name="Picture 12">
          <a:extLst>
            <a:ext uri="{FF2B5EF4-FFF2-40B4-BE49-F238E27FC236}">
              <a16:creationId xmlns:a16="http://schemas.microsoft.com/office/drawing/2014/main" id="{C48BB43A-93B3-4C8D-8A2E-57D77EE33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/>
        <a:srcRect/>
        <a:stretch>
          <a:fillRect/>
        </a:stretch>
      </xdr:blipFill>
      <xdr:spPr bwMode="auto">
        <a:xfrm>
          <a:off x="867947" y="39349680"/>
          <a:ext cx="1955262" cy="864446"/>
        </a:xfrm>
        <a:prstGeom prst="rect">
          <a:avLst/>
        </a:prstGeom>
        <a:noFill/>
      </xdr:spPr>
    </xdr:pic>
    <xdr:clientData/>
  </xdr:oneCellAnchor>
  <xdr:oneCellAnchor>
    <xdr:from>
      <xdr:col>1</xdr:col>
      <xdr:colOff>566804</xdr:colOff>
      <xdr:row>251</xdr:row>
      <xdr:rowOff>152400</xdr:rowOff>
    </xdr:from>
    <xdr:ext cx="1242720" cy="1020945"/>
    <xdr:pic>
      <xdr:nvPicPr>
        <xdr:cNvPr id="9" name="Picture 14">
          <a:extLst>
            <a:ext uri="{FF2B5EF4-FFF2-40B4-BE49-F238E27FC236}">
              <a16:creationId xmlns:a16="http://schemas.microsoft.com/office/drawing/2014/main" id="{C8CBB26F-9FF7-413B-8288-1137E6F33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93549" y="43186350"/>
          <a:ext cx="1242720" cy="102094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28575</xdr:colOff>
      <xdr:row>209</xdr:row>
      <xdr:rowOff>0</xdr:rowOff>
    </xdr:from>
    <xdr:ext cx="2467052" cy="954340"/>
    <xdr:pic>
      <xdr:nvPicPr>
        <xdr:cNvPr id="10" name="Obrázek 9">
          <a:extLst>
            <a:ext uri="{FF2B5EF4-FFF2-40B4-BE49-F238E27FC236}">
              <a16:creationId xmlns:a16="http://schemas.microsoft.com/office/drawing/2014/main" id="{3EEBA367-EB8B-4C60-B9E5-83C36E854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411676" y="35076694"/>
          <a:ext cx="954340" cy="2467052"/>
        </a:xfrm>
        <a:prstGeom prst="rect">
          <a:avLst/>
        </a:prstGeom>
      </xdr:spPr>
    </xdr:pic>
    <xdr:clientData/>
  </xdr:oneCellAnchor>
  <xdr:oneCellAnchor>
    <xdr:from>
      <xdr:col>1</xdr:col>
      <xdr:colOff>833720</xdr:colOff>
      <xdr:row>16</xdr:row>
      <xdr:rowOff>171450</xdr:rowOff>
    </xdr:from>
    <xdr:ext cx="921270" cy="1044000"/>
    <xdr:pic>
      <xdr:nvPicPr>
        <xdr:cNvPr id="11" name="Obrázek 10">
          <a:extLst>
            <a:ext uri="{FF2B5EF4-FFF2-40B4-BE49-F238E27FC236}">
              <a16:creationId xmlns:a16="http://schemas.microsoft.com/office/drawing/2014/main" id="{88448A1A-35CD-4A38-B692-55CB3B610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440" y="2910840"/>
          <a:ext cx="921270" cy="1044000"/>
        </a:xfrm>
        <a:prstGeom prst="rect">
          <a:avLst/>
        </a:prstGeom>
      </xdr:spPr>
    </xdr:pic>
    <xdr:clientData/>
  </xdr:oneCellAnchor>
  <xdr:oneCellAnchor>
    <xdr:from>
      <xdr:col>1</xdr:col>
      <xdr:colOff>800101</xdr:colOff>
      <xdr:row>34</xdr:row>
      <xdr:rowOff>171450</xdr:rowOff>
    </xdr:from>
    <xdr:ext cx="858787" cy="1030470"/>
    <xdr:pic>
      <xdr:nvPicPr>
        <xdr:cNvPr id="12" name="Obrázek 11">
          <a:extLst>
            <a:ext uri="{FF2B5EF4-FFF2-40B4-BE49-F238E27FC236}">
              <a16:creationId xmlns:a16="http://schemas.microsoft.com/office/drawing/2014/main" id="{E393DB5A-B889-45B5-9CD5-8BDDB55AB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1" y="5996940"/>
          <a:ext cx="858787" cy="1030470"/>
        </a:xfrm>
        <a:prstGeom prst="rect">
          <a:avLst/>
        </a:prstGeom>
      </xdr:spPr>
    </xdr:pic>
    <xdr:clientData/>
  </xdr:oneCellAnchor>
  <xdr:oneCellAnchor>
    <xdr:from>
      <xdr:col>1</xdr:col>
      <xdr:colOff>876346</xdr:colOff>
      <xdr:row>43</xdr:row>
      <xdr:rowOff>177799</xdr:rowOff>
    </xdr:from>
    <xdr:ext cx="784662" cy="996180"/>
    <xdr:pic>
      <xdr:nvPicPr>
        <xdr:cNvPr id="13" name="Obrázek 12">
          <a:extLst>
            <a:ext uri="{FF2B5EF4-FFF2-40B4-BE49-F238E27FC236}">
              <a16:creationId xmlns:a16="http://schemas.microsoft.com/office/drawing/2014/main" id="{28BC5E8F-1CFB-4536-878C-BCC9B0ADE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46" y="7546339"/>
          <a:ext cx="784662" cy="996180"/>
        </a:xfrm>
        <a:prstGeom prst="rect">
          <a:avLst/>
        </a:prstGeom>
      </xdr:spPr>
    </xdr:pic>
    <xdr:clientData/>
  </xdr:oneCellAnchor>
  <xdr:oneCellAnchor>
    <xdr:from>
      <xdr:col>1</xdr:col>
      <xdr:colOff>739194</xdr:colOff>
      <xdr:row>52</xdr:row>
      <xdr:rowOff>171450</xdr:rowOff>
    </xdr:from>
    <xdr:ext cx="1024836" cy="1030247"/>
    <xdr:pic>
      <xdr:nvPicPr>
        <xdr:cNvPr id="14" name="Obrázek 13">
          <a:extLst>
            <a:ext uri="{FF2B5EF4-FFF2-40B4-BE49-F238E27FC236}">
              <a16:creationId xmlns:a16="http://schemas.microsoft.com/office/drawing/2014/main" id="{E2E497A6-6150-4B39-8419-97588BDCC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54" y="9083040"/>
          <a:ext cx="1024836" cy="1030247"/>
        </a:xfrm>
        <a:prstGeom prst="rect">
          <a:avLst/>
        </a:prstGeom>
      </xdr:spPr>
    </xdr:pic>
    <xdr:clientData/>
  </xdr:oneCellAnchor>
  <xdr:oneCellAnchor>
    <xdr:from>
      <xdr:col>1</xdr:col>
      <xdr:colOff>819209</xdr:colOff>
      <xdr:row>7</xdr:row>
      <xdr:rowOff>161925</xdr:rowOff>
    </xdr:from>
    <xdr:ext cx="953715" cy="1020945"/>
    <xdr:pic>
      <xdr:nvPicPr>
        <xdr:cNvPr id="15" name="Obrázek 14">
          <a:extLst>
            <a:ext uri="{FF2B5EF4-FFF2-40B4-BE49-F238E27FC236}">
              <a16:creationId xmlns:a16="http://schemas.microsoft.com/office/drawing/2014/main" id="{94022BE4-3891-4C48-9291-234BD2E6B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549" y="1363980"/>
          <a:ext cx="953715" cy="1020945"/>
        </a:xfrm>
        <a:prstGeom prst="rect">
          <a:avLst/>
        </a:prstGeom>
      </xdr:spPr>
    </xdr:pic>
    <xdr:clientData/>
  </xdr:oneCellAnchor>
  <xdr:oneCellAnchor>
    <xdr:from>
      <xdr:col>1</xdr:col>
      <xdr:colOff>304804</xdr:colOff>
      <xdr:row>68</xdr:row>
      <xdr:rowOff>28582</xdr:rowOff>
    </xdr:from>
    <xdr:ext cx="2013234" cy="679995"/>
    <xdr:pic>
      <xdr:nvPicPr>
        <xdr:cNvPr id="16" name="Obrázek 15">
          <a:extLst>
            <a:ext uri="{FF2B5EF4-FFF2-40B4-BE49-F238E27FC236}">
              <a16:creationId xmlns:a16="http://schemas.microsoft.com/office/drawing/2014/main" id="{96F1C490-2D0E-45B6-8306-8EDF8F98B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3454" y="11685277"/>
          <a:ext cx="2013234" cy="679995"/>
        </a:xfrm>
        <a:prstGeom prst="rect">
          <a:avLst/>
        </a:prstGeom>
      </xdr:spPr>
    </xdr:pic>
    <xdr:clientData/>
  </xdr:oneCellAnchor>
  <xdr:oneCellAnchor>
    <xdr:from>
      <xdr:col>1</xdr:col>
      <xdr:colOff>958851</xdr:colOff>
      <xdr:row>75</xdr:row>
      <xdr:rowOff>153668</xdr:rowOff>
    </xdr:from>
    <xdr:ext cx="829944" cy="846027"/>
    <xdr:pic>
      <xdr:nvPicPr>
        <xdr:cNvPr id="17" name="Obrázek 16">
          <a:extLst>
            <a:ext uri="{FF2B5EF4-FFF2-40B4-BE49-F238E27FC236}">
              <a16:creationId xmlns:a16="http://schemas.microsoft.com/office/drawing/2014/main" id="{6EC31D68-FFBB-4970-B3C5-BE92A55B1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031" y="13012418"/>
          <a:ext cx="829944" cy="846027"/>
        </a:xfrm>
        <a:prstGeom prst="rect">
          <a:avLst/>
        </a:prstGeom>
      </xdr:spPr>
    </xdr:pic>
    <xdr:clientData/>
  </xdr:oneCellAnchor>
  <xdr:oneCellAnchor>
    <xdr:from>
      <xdr:col>1</xdr:col>
      <xdr:colOff>819150</xdr:colOff>
      <xdr:row>83</xdr:row>
      <xdr:rowOff>161925</xdr:rowOff>
    </xdr:from>
    <xdr:ext cx="881552" cy="852375"/>
    <xdr:pic>
      <xdr:nvPicPr>
        <xdr:cNvPr id="18" name="Obrázek 17">
          <a:extLst>
            <a:ext uri="{FF2B5EF4-FFF2-40B4-BE49-F238E27FC236}">
              <a16:creationId xmlns:a16="http://schemas.microsoft.com/office/drawing/2014/main" id="{DD18AB66-DCD5-4FE7-B672-8C11C398B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0" y="14394180"/>
          <a:ext cx="881552" cy="852375"/>
        </a:xfrm>
        <a:prstGeom prst="rect">
          <a:avLst/>
        </a:prstGeom>
      </xdr:spPr>
    </xdr:pic>
    <xdr:clientData/>
  </xdr:oneCellAnchor>
  <xdr:oneCellAnchor>
    <xdr:from>
      <xdr:col>1</xdr:col>
      <xdr:colOff>209551</xdr:colOff>
      <xdr:row>92</xdr:row>
      <xdr:rowOff>57150</xdr:rowOff>
    </xdr:from>
    <xdr:ext cx="2171700" cy="777502"/>
    <xdr:pic>
      <xdr:nvPicPr>
        <xdr:cNvPr id="19" name="Picture 2">
          <a:extLst>
            <a:ext uri="{FF2B5EF4-FFF2-40B4-BE49-F238E27FC236}">
              <a16:creationId xmlns:a16="http://schemas.microsoft.com/office/drawing/2014/main" id="{729806E5-7392-49AB-A382-70EBB84A2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/>
        <a:srcRect/>
        <a:stretch>
          <a:fillRect/>
        </a:stretch>
      </xdr:blipFill>
      <xdr:spPr bwMode="auto">
        <a:xfrm>
          <a:off x="834391" y="15826740"/>
          <a:ext cx="2171700" cy="777502"/>
        </a:xfrm>
        <a:prstGeom prst="rect">
          <a:avLst/>
        </a:prstGeom>
        <a:noFill/>
      </xdr:spPr>
    </xdr:pic>
    <xdr:clientData/>
  </xdr:oneCellAnchor>
  <xdr:oneCellAnchor>
    <xdr:from>
      <xdr:col>1</xdr:col>
      <xdr:colOff>561979</xdr:colOff>
      <xdr:row>99</xdr:row>
      <xdr:rowOff>161925</xdr:rowOff>
    </xdr:from>
    <xdr:ext cx="1532338" cy="900000"/>
    <xdr:pic>
      <xdr:nvPicPr>
        <xdr:cNvPr id="20" name="Picture 4">
          <a:extLst>
            <a:ext uri="{FF2B5EF4-FFF2-40B4-BE49-F238E27FC236}">
              <a16:creationId xmlns:a16="http://schemas.microsoft.com/office/drawing/2014/main" id="{A211ECA6-610F-4C78-AD87-87DC6B526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/>
        <a:srcRect/>
        <a:stretch>
          <a:fillRect/>
        </a:stretch>
      </xdr:blipFill>
      <xdr:spPr bwMode="auto">
        <a:xfrm>
          <a:off x="1188724" y="17137380"/>
          <a:ext cx="1532338" cy="9000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476256</xdr:colOff>
      <xdr:row>107</xdr:row>
      <xdr:rowOff>142875</xdr:rowOff>
    </xdr:from>
    <xdr:ext cx="1543038" cy="900000"/>
    <xdr:pic>
      <xdr:nvPicPr>
        <xdr:cNvPr id="21" name="Picture 6">
          <a:extLst>
            <a:ext uri="{FF2B5EF4-FFF2-40B4-BE49-F238E27FC236}">
              <a16:creationId xmlns:a16="http://schemas.microsoft.com/office/drawing/2014/main" id="{EFAB7CDD-1AB3-45FF-BFFD-30A03121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/>
        <a:srcRect/>
        <a:stretch>
          <a:fillRect/>
        </a:stretch>
      </xdr:blipFill>
      <xdr:spPr bwMode="auto">
        <a:xfrm>
          <a:off x="1101096" y="18486120"/>
          <a:ext cx="1543038" cy="9000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272424</xdr:colOff>
      <xdr:row>114</xdr:row>
      <xdr:rowOff>139372</xdr:rowOff>
    </xdr:from>
    <xdr:ext cx="662682" cy="1008000"/>
    <xdr:pic>
      <xdr:nvPicPr>
        <xdr:cNvPr id="22" name="Obrázek 21">
          <a:extLst>
            <a:ext uri="{FF2B5EF4-FFF2-40B4-BE49-F238E27FC236}">
              <a16:creationId xmlns:a16="http://schemas.microsoft.com/office/drawing/2014/main" id="{318A5D81-9FC2-4F7C-BB30-C03E3D67F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744445">
          <a:off x="902979" y="19680862"/>
          <a:ext cx="662682" cy="1008000"/>
        </a:xfrm>
        <a:prstGeom prst="rect">
          <a:avLst/>
        </a:prstGeom>
      </xdr:spPr>
    </xdr:pic>
    <xdr:clientData/>
  </xdr:oneCellAnchor>
  <xdr:oneCellAnchor>
    <xdr:from>
      <xdr:col>1</xdr:col>
      <xdr:colOff>809625</xdr:colOff>
      <xdr:row>130</xdr:row>
      <xdr:rowOff>9525</xdr:rowOff>
    </xdr:from>
    <xdr:ext cx="1294699" cy="905080"/>
    <xdr:pic>
      <xdr:nvPicPr>
        <xdr:cNvPr id="23" name="Obrázek 22">
          <a:extLst>
            <a:ext uri="{FF2B5EF4-FFF2-40B4-BE49-F238E27FC236}">
              <a16:creationId xmlns:a16="http://schemas.microsoft.com/office/drawing/2014/main" id="{499A7FDC-ABB3-4574-94E7-6F6AB26A9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205" y="22299930"/>
          <a:ext cx="1294699" cy="905080"/>
        </a:xfrm>
        <a:prstGeom prst="rect">
          <a:avLst/>
        </a:prstGeom>
      </xdr:spPr>
    </xdr:pic>
    <xdr:clientData/>
  </xdr:oneCellAnchor>
  <xdr:oneCellAnchor>
    <xdr:from>
      <xdr:col>1</xdr:col>
      <xdr:colOff>762000</xdr:colOff>
      <xdr:row>145</xdr:row>
      <xdr:rowOff>114300</xdr:rowOff>
    </xdr:from>
    <xdr:ext cx="954000" cy="1075555"/>
    <xdr:pic>
      <xdr:nvPicPr>
        <xdr:cNvPr id="24" name="Obrázek 23">
          <a:extLst>
            <a:ext uri="{FF2B5EF4-FFF2-40B4-BE49-F238E27FC236}">
              <a16:creationId xmlns:a16="http://schemas.microsoft.com/office/drawing/2014/main" id="{9EFD25D9-DCB5-47DB-8249-903CFC22F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24974550"/>
          <a:ext cx="954000" cy="1075555"/>
        </a:xfrm>
        <a:prstGeom prst="rect">
          <a:avLst/>
        </a:prstGeom>
      </xdr:spPr>
    </xdr:pic>
    <xdr:clientData/>
  </xdr:oneCellAnchor>
  <xdr:oneCellAnchor>
    <xdr:from>
      <xdr:col>1</xdr:col>
      <xdr:colOff>609673</xdr:colOff>
      <xdr:row>153</xdr:row>
      <xdr:rowOff>114300</xdr:rowOff>
    </xdr:from>
    <xdr:ext cx="1278315" cy="1020945"/>
    <xdr:pic>
      <xdr:nvPicPr>
        <xdr:cNvPr id="25" name="Obrázek 24">
          <a:extLst>
            <a:ext uri="{FF2B5EF4-FFF2-40B4-BE49-F238E27FC236}">
              <a16:creationId xmlns:a16="http://schemas.microsoft.com/office/drawing/2014/main" id="{B63699A7-6A3D-4972-8CAB-B4BF70351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323" y="26346150"/>
          <a:ext cx="1278315" cy="1020945"/>
        </a:xfrm>
        <a:prstGeom prst="rect">
          <a:avLst/>
        </a:prstGeom>
      </xdr:spPr>
    </xdr:pic>
    <xdr:clientData/>
  </xdr:oneCellAnchor>
  <xdr:oneCellAnchor>
    <xdr:from>
      <xdr:col>1</xdr:col>
      <xdr:colOff>676269</xdr:colOff>
      <xdr:row>164</xdr:row>
      <xdr:rowOff>0</xdr:rowOff>
    </xdr:from>
    <xdr:ext cx="1171519" cy="1431990"/>
    <xdr:pic>
      <xdr:nvPicPr>
        <xdr:cNvPr id="26" name="Obrázek 25">
          <a:extLst>
            <a:ext uri="{FF2B5EF4-FFF2-40B4-BE49-F238E27FC236}">
              <a16:creationId xmlns:a16="http://schemas.microsoft.com/office/drawing/2014/main" id="{0F80A398-BA17-4013-9DC1-71C49C88A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89" y="28117800"/>
          <a:ext cx="1171519" cy="1431990"/>
        </a:xfrm>
        <a:prstGeom prst="rect">
          <a:avLst/>
        </a:prstGeom>
      </xdr:spPr>
    </xdr:pic>
    <xdr:clientData/>
  </xdr:oneCellAnchor>
  <xdr:oneCellAnchor>
    <xdr:from>
      <xdr:col>1</xdr:col>
      <xdr:colOff>276225</xdr:colOff>
      <xdr:row>171</xdr:row>
      <xdr:rowOff>57187</xdr:rowOff>
    </xdr:from>
    <xdr:ext cx="1837905" cy="311864"/>
    <xdr:pic>
      <xdr:nvPicPr>
        <xdr:cNvPr id="27" name="Obrázek 26">
          <a:extLst>
            <a:ext uri="{FF2B5EF4-FFF2-40B4-BE49-F238E27FC236}">
              <a16:creationId xmlns:a16="http://schemas.microsoft.com/office/drawing/2014/main" id="{0A185F1A-474B-46E0-A1EF-9A8319B9C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6780" y="29371327"/>
          <a:ext cx="1837905" cy="311864"/>
        </a:xfrm>
        <a:prstGeom prst="rect">
          <a:avLst/>
        </a:prstGeom>
      </xdr:spPr>
    </xdr:pic>
    <xdr:clientData/>
  </xdr:oneCellAnchor>
  <xdr:oneCellAnchor>
    <xdr:from>
      <xdr:col>1</xdr:col>
      <xdr:colOff>1104900</xdr:colOff>
      <xdr:row>240</xdr:row>
      <xdr:rowOff>38105</xdr:rowOff>
    </xdr:from>
    <xdr:ext cx="1296000" cy="546489"/>
    <xdr:pic>
      <xdr:nvPicPr>
        <xdr:cNvPr id="28" name="Obrázek 27">
          <a:extLst>
            <a:ext uri="{FF2B5EF4-FFF2-40B4-BE49-F238E27FC236}">
              <a16:creationId xmlns:a16="http://schemas.microsoft.com/office/drawing/2014/main" id="{A1A4BFFD-845E-4CDB-9286-F14BE5DF2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41186105"/>
          <a:ext cx="1296000" cy="546489"/>
        </a:xfrm>
        <a:prstGeom prst="rect">
          <a:avLst/>
        </a:prstGeom>
      </xdr:spPr>
    </xdr:pic>
    <xdr:clientData/>
  </xdr:oneCellAnchor>
  <xdr:oneCellAnchor>
    <xdr:from>
      <xdr:col>1</xdr:col>
      <xdr:colOff>95258</xdr:colOff>
      <xdr:row>240</xdr:row>
      <xdr:rowOff>66677</xdr:rowOff>
    </xdr:from>
    <xdr:ext cx="975810" cy="592628"/>
    <xdr:pic>
      <xdr:nvPicPr>
        <xdr:cNvPr id="29" name="Obrázek 28">
          <a:extLst>
            <a:ext uri="{FF2B5EF4-FFF2-40B4-BE49-F238E27FC236}">
              <a16:creationId xmlns:a16="http://schemas.microsoft.com/office/drawing/2014/main" id="{861F6873-7907-4076-89C4-BDFE28227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0098" y="41212772"/>
          <a:ext cx="975810" cy="592628"/>
        </a:xfrm>
        <a:prstGeom prst="rect">
          <a:avLst/>
        </a:prstGeom>
      </xdr:spPr>
    </xdr:pic>
    <xdr:clientData/>
  </xdr:oneCellAnchor>
  <xdr:oneCellAnchor>
    <xdr:from>
      <xdr:col>1</xdr:col>
      <xdr:colOff>323852</xdr:colOff>
      <xdr:row>236</xdr:row>
      <xdr:rowOff>57150</xdr:rowOff>
    </xdr:from>
    <xdr:ext cx="1727006" cy="625140"/>
    <xdr:pic>
      <xdr:nvPicPr>
        <xdr:cNvPr id="30" name="Obrázek 29">
          <a:extLst>
            <a:ext uri="{FF2B5EF4-FFF2-40B4-BE49-F238E27FC236}">
              <a16:creationId xmlns:a16="http://schemas.microsoft.com/office/drawing/2014/main" id="{3D647DDE-D241-40B9-8274-F43DD437A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48692" y="40515540"/>
          <a:ext cx="1727006" cy="625140"/>
        </a:xfrm>
        <a:prstGeom prst="rect">
          <a:avLst/>
        </a:prstGeom>
      </xdr:spPr>
    </xdr:pic>
    <xdr:clientData/>
  </xdr:oneCellAnchor>
  <xdr:oneCellAnchor>
    <xdr:from>
      <xdr:col>1</xdr:col>
      <xdr:colOff>722774</xdr:colOff>
      <xdr:row>245</xdr:row>
      <xdr:rowOff>34702</xdr:rowOff>
    </xdr:from>
    <xdr:ext cx="896190" cy="611731"/>
    <xdr:pic>
      <xdr:nvPicPr>
        <xdr:cNvPr id="31" name="Obrázek 30">
          <a:extLst>
            <a:ext uri="{FF2B5EF4-FFF2-40B4-BE49-F238E27FC236}">
              <a16:creationId xmlns:a16="http://schemas.microsoft.com/office/drawing/2014/main" id="{A48ACB2A-7CC0-4A94-891E-57D011877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398403" y="41897723"/>
          <a:ext cx="611731" cy="896190"/>
        </a:xfrm>
        <a:prstGeom prst="rect">
          <a:avLst/>
        </a:prstGeom>
      </xdr:spPr>
    </xdr:pic>
    <xdr:clientData/>
  </xdr:oneCellAnchor>
  <xdr:oneCellAnchor>
    <xdr:from>
      <xdr:col>1</xdr:col>
      <xdr:colOff>456593</xdr:colOff>
      <xdr:row>261</xdr:row>
      <xdr:rowOff>19050</xdr:rowOff>
    </xdr:from>
    <xdr:ext cx="506307" cy="1030470"/>
    <xdr:pic>
      <xdr:nvPicPr>
        <xdr:cNvPr id="32" name="Obrázek 31">
          <a:extLst>
            <a:ext uri="{FF2B5EF4-FFF2-40B4-BE49-F238E27FC236}">
              <a16:creationId xmlns:a16="http://schemas.microsoft.com/office/drawing/2014/main" id="{34BDFA8E-6C26-49FD-937B-A6E087D3F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5243" y="44763690"/>
          <a:ext cx="506307" cy="1030470"/>
        </a:xfrm>
        <a:prstGeom prst="rect">
          <a:avLst/>
        </a:prstGeom>
      </xdr:spPr>
    </xdr:pic>
    <xdr:clientData/>
  </xdr:oneCellAnchor>
  <xdr:oneCellAnchor>
    <xdr:from>
      <xdr:col>1</xdr:col>
      <xdr:colOff>1352550</xdr:colOff>
      <xdr:row>261</xdr:row>
      <xdr:rowOff>19050</xdr:rowOff>
    </xdr:from>
    <xdr:ext cx="781562" cy="1030470"/>
    <xdr:pic>
      <xdr:nvPicPr>
        <xdr:cNvPr id="33" name="Obrázek 32">
          <a:extLst>
            <a:ext uri="{FF2B5EF4-FFF2-40B4-BE49-F238E27FC236}">
              <a16:creationId xmlns:a16="http://schemas.microsoft.com/office/drawing/2014/main" id="{D267262F-FF02-4E46-BA37-289B66CEA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0" y="44763690"/>
          <a:ext cx="781562" cy="1030470"/>
        </a:xfrm>
        <a:prstGeom prst="rect">
          <a:avLst/>
        </a:prstGeom>
      </xdr:spPr>
    </xdr:pic>
    <xdr:clientData/>
  </xdr:oneCellAnchor>
  <xdr:oneCellAnchor>
    <xdr:from>
      <xdr:col>1</xdr:col>
      <xdr:colOff>962031</xdr:colOff>
      <xdr:row>269</xdr:row>
      <xdr:rowOff>28575</xdr:rowOff>
    </xdr:from>
    <xdr:ext cx="553824" cy="661140"/>
    <xdr:pic>
      <xdr:nvPicPr>
        <xdr:cNvPr id="34" name="Obrázek 33">
          <a:extLst>
            <a:ext uri="{FF2B5EF4-FFF2-40B4-BE49-F238E27FC236}">
              <a16:creationId xmlns:a16="http://schemas.microsoft.com/office/drawing/2014/main" id="{C514100E-2861-477D-A069-D5CFCD055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211" y="46146720"/>
          <a:ext cx="553824" cy="661140"/>
        </a:xfrm>
        <a:prstGeom prst="rect">
          <a:avLst/>
        </a:prstGeom>
      </xdr:spPr>
    </xdr:pic>
    <xdr:clientData/>
  </xdr:oneCellAnchor>
  <xdr:oneCellAnchor>
    <xdr:from>
      <xdr:col>1</xdr:col>
      <xdr:colOff>57159</xdr:colOff>
      <xdr:row>219</xdr:row>
      <xdr:rowOff>161925</xdr:rowOff>
    </xdr:from>
    <xdr:ext cx="2491140" cy="1020945"/>
    <xdr:pic>
      <xdr:nvPicPr>
        <xdr:cNvPr id="35" name="Obrázek 34">
          <a:extLst>
            <a:ext uri="{FF2B5EF4-FFF2-40B4-BE49-F238E27FC236}">
              <a16:creationId xmlns:a16="http://schemas.microsoft.com/office/drawing/2014/main" id="{01FD8A03-2FE3-4D10-8921-7017EBDD3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1999" y="37711380"/>
          <a:ext cx="2491140" cy="1020945"/>
        </a:xfrm>
        <a:prstGeom prst="rect">
          <a:avLst/>
        </a:prstGeom>
      </xdr:spPr>
    </xdr:pic>
    <xdr:clientData/>
  </xdr:oneCellAnchor>
  <xdr:oneCellAnchor>
    <xdr:from>
      <xdr:col>1</xdr:col>
      <xdr:colOff>85729</xdr:colOff>
      <xdr:row>199</xdr:row>
      <xdr:rowOff>66675</xdr:rowOff>
    </xdr:from>
    <xdr:ext cx="2453624" cy="966090"/>
    <xdr:pic>
      <xdr:nvPicPr>
        <xdr:cNvPr id="36" name="Obrázek 35">
          <a:extLst>
            <a:ext uri="{FF2B5EF4-FFF2-40B4-BE49-F238E27FC236}">
              <a16:creationId xmlns:a16="http://schemas.microsoft.com/office/drawing/2014/main" id="{CDF0B279-6D64-4F90-B524-AD07F0648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6284" y="34183320"/>
          <a:ext cx="2453624" cy="966090"/>
        </a:xfrm>
        <a:prstGeom prst="rect">
          <a:avLst/>
        </a:prstGeom>
      </xdr:spPr>
    </xdr:pic>
    <xdr:clientData/>
  </xdr:oneCellAnchor>
  <xdr:oneCellAnchor>
    <xdr:from>
      <xdr:col>1</xdr:col>
      <xdr:colOff>384316</xdr:colOff>
      <xdr:row>276</xdr:row>
      <xdr:rowOff>84897</xdr:rowOff>
    </xdr:from>
    <xdr:ext cx="1759078" cy="1296000"/>
    <xdr:pic>
      <xdr:nvPicPr>
        <xdr:cNvPr id="37" name="Obrázek 36" descr="all.jpg">
          <a:extLst>
            <a:ext uri="{FF2B5EF4-FFF2-40B4-BE49-F238E27FC236}">
              <a16:creationId xmlns:a16="http://schemas.microsoft.com/office/drawing/2014/main" id="{C0E6C27E-C43F-441F-9643-2BCCEF78D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/>
        <a:stretch>
          <a:fillRect/>
        </a:stretch>
      </xdr:blipFill>
      <xdr:spPr>
        <a:xfrm>
          <a:off x="1012966" y="47407002"/>
          <a:ext cx="1759078" cy="1296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pie%20-%20C&#780;ESKY&#769;%20CENI&#769;K%20CZK%20%20N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levelings-my.sharepoint.com/personal/jiri_clevelings_cz/Documents/Dokumenty/CLEVELINGS%20CEN&#205;KY%202022/CLEVELINGS%20CENI&#769;K%20CZK%20%20JG%20v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CLEVELINGS%20EXPORT%20PRICELIST%20EN%20EUR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CLEVELINGS%20EXPORT%20PRICELIST%20EN%20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 "/>
      <sheetName val="01. ELEKTROTVAROVKY "/>
      <sheetName val="02. TVAROVKY NA TUPO"/>
      <sheetName val="03. HLADCE FORMOVANÉ OBLOUKY"/>
      <sheetName val="07. PP SVĚRNÉ VENTILY"/>
      <sheetName val="04. OCELOVÉ PŘÍRUBY, PP"/>
      <sheetName val="05. STROJE PRO SPOJOVÁNÍ"/>
      <sheetName val="06. PP SVĚRNÉ SPOJKY"/>
      <sheetName val="PP PREMIUM a PP svěrné ventily"/>
      <sheetName val="Universální svěrné spojky"/>
      <sheetName val="Nářadí"/>
      <sheetName val="08. NAVRTÁVACÍ SPOJKY"/>
      <sheetName val="09. PLASTOVÉ ŠROUBENÍ"/>
      <sheetName val="PVC Tlakové tvarovky"/>
      <sheetName val="11. PVC TLAKOVÉ VENTILY"/>
      <sheetName val="12. PVC ZPĚTNÉ KLAPKY"/>
      <sheetName val="PVC,PE Lepidlo a čistič BISSON"/>
      <sheetName val="14. FLEXIBILNÍ HADICE"/>
      <sheetName val="15. PVC TLAKOVÉ POTRUBÍ"/>
      <sheetName val="16. PE TLAKOVÉ POTRUBÍ"/>
      <sheetName val="PRICING"/>
      <sheetName val="Opravné pasy"/>
    </sheetNames>
    <sheetDataSet>
      <sheetData sheetId="0">
        <row r="23">
          <cell r="J2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 "/>
      <sheetName val="01. ELEKTROTVAROVKY "/>
      <sheetName val="02. TVAROVKY NA TUPO"/>
      <sheetName val="03. HLADCE FORMOVANÉ OBLOUKY"/>
      <sheetName val="04. PŘÍRUBY"/>
      <sheetName val="05. STROJE PRO SPOJOVÁNÍ"/>
      <sheetName val="06. PP SVĚRNÉ SPOJKY"/>
      <sheetName val="07. PP SVĚRNÉ VENTILY"/>
      <sheetName val="PP PREMIUM a PP svěrné ventily"/>
      <sheetName val="Universální svěrné spojky"/>
      <sheetName val="Nářadí"/>
      <sheetName val="08. NAVRTÁVACÍ OBJÍMKY"/>
      <sheetName val="09. PLASTOVÉ ŠROUBENÍ"/>
      <sheetName val="10. PVC TLAKOVÉ TVAROVKY"/>
      <sheetName val="11. PVC TLAKOVÉ VENTILY"/>
      <sheetName val="12. PVC ZPĚTNÉ KLAPKY"/>
      <sheetName val="13. PVC LEPIDLA A ČISTIČE"/>
      <sheetName val="14. FLEXIBILNÍ HADICE"/>
      <sheetName val="15. PVC TLAKOVÉ POTRUBÍ"/>
      <sheetName val="16. PE TLAKOVÉ POTRUBÍ"/>
      <sheetName val="Opravné pasy"/>
      <sheetName val="HELP"/>
      <sheetName val="PRIC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UNT CARD"/>
      <sheetName val="06. PP COMPRESSION FITTINGS"/>
      <sheetName val="07. PP COMPRESSION VALVES"/>
      <sheetName val="08. CLAMP SADDLES"/>
      <sheetName val="09. PP THREAD FITTINGS"/>
      <sheetName val="10. PVC PRESSURE FITTINGS"/>
      <sheetName val="11. PVC PRESSURE VALVES"/>
      <sheetName val="12. PVC-U CHECK VALVES"/>
      <sheetName val="13. PVC CLEANERS, CEMENTS"/>
      <sheetName val="14. PVC FLEXIBLE HOSES"/>
      <sheetName val="15. PVC-U PRESSURE PIPES"/>
      <sheetName val="16. PE PRESSURE PIPES"/>
      <sheetName val="17. SWIMMING POOL EQUIPMENT"/>
    </sheetNames>
    <sheetDataSet>
      <sheetData sheetId="0">
        <row r="21">
          <cell r="J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0991B-C847-4FBC-AB31-2737065EBC92}">
  <sheetPr>
    <tabColor theme="2"/>
  </sheetPr>
  <dimension ref="B1:T300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2"/>
  <cols>
    <col min="1" max="1" width="2.44140625" style="1" customWidth="1"/>
    <col min="2" max="2" width="38.6640625" style="6" customWidth="1"/>
    <col min="3" max="3" width="10.88671875" style="5" customWidth="1"/>
    <col min="4" max="4" width="16.44140625" style="4" customWidth="1"/>
    <col min="5" max="5" width="15.33203125" style="1" customWidth="1"/>
    <col min="6" max="6" width="14.33203125" style="3" customWidth="1"/>
    <col min="7" max="7" width="14.33203125" style="2" customWidth="1"/>
    <col min="8" max="8" width="2.109375" style="1" customWidth="1"/>
    <col min="9" max="9" width="13.6640625" style="1" bestFit="1" customWidth="1"/>
    <col min="10" max="16384" width="9.109375" style="1"/>
  </cols>
  <sheetData>
    <row r="1" spans="2:10" ht="12.75" customHeight="1" x14ac:dyDescent="0.2"/>
    <row r="2" spans="2:10" ht="20.85" customHeight="1" x14ac:dyDescent="0.2">
      <c r="B2" s="240" t="s">
        <v>128</v>
      </c>
      <c r="C2" s="241"/>
      <c r="D2" s="241"/>
      <c r="E2" s="241"/>
      <c r="F2" s="241"/>
      <c r="G2" s="242"/>
      <c r="H2" s="196"/>
    </row>
    <row r="3" spans="2:10" ht="14.25" customHeight="1" x14ac:dyDescent="0.2">
      <c r="B3" s="243" t="s">
        <v>127</v>
      </c>
      <c r="C3" s="246" t="s">
        <v>126</v>
      </c>
      <c r="D3" s="249" t="s">
        <v>125</v>
      </c>
      <c r="E3" s="249"/>
      <c r="F3" s="252" t="s">
        <v>124</v>
      </c>
      <c r="G3" s="255" t="s">
        <v>123</v>
      </c>
    </row>
    <row r="4" spans="2:10" ht="14.25" customHeight="1" x14ac:dyDescent="0.2">
      <c r="B4" s="244"/>
      <c r="C4" s="247"/>
      <c r="D4" s="250"/>
      <c r="E4" s="250"/>
      <c r="F4" s="253"/>
      <c r="G4" s="256"/>
    </row>
    <row r="5" spans="2:10" ht="14.25" customHeight="1" x14ac:dyDescent="0.3">
      <c r="B5" s="245"/>
      <c r="C5" s="248"/>
      <c r="D5" s="251"/>
      <c r="E5" s="251"/>
      <c r="F5" s="254"/>
      <c r="G5" s="195">
        <v>0</v>
      </c>
    </row>
    <row r="6" spans="2:10" ht="9.9" customHeight="1" thickBot="1" x14ac:dyDescent="0.25">
      <c r="B6" s="132"/>
      <c r="C6" s="184"/>
      <c r="D6" s="183"/>
      <c r="E6" s="183"/>
      <c r="F6" s="182"/>
      <c r="G6" s="181"/>
    </row>
    <row r="7" spans="2:10" ht="14.25" customHeight="1" x14ac:dyDescent="0.3">
      <c r="B7" s="160"/>
      <c r="C7" s="122"/>
      <c r="D7" s="122"/>
      <c r="E7" s="122"/>
      <c r="F7" s="120"/>
      <c r="G7" s="194"/>
    </row>
    <row r="8" spans="2:10" ht="14.25" customHeight="1" x14ac:dyDescent="0.3">
      <c r="B8" s="117" t="s">
        <v>122</v>
      </c>
      <c r="C8" s="116"/>
      <c r="D8" s="116"/>
      <c r="E8" s="116"/>
      <c r="F8" s="155"/>
      <c r="G8" s="165"/>
    </row>
    <row r="9" spans="2:10" ht="14.25" customHeight="1" x14ac:dyDescent="0.3">
      <c r="B9" s="112"/>
      <c r="C9" s="171"/>
      <c r="D9" s="116"/>
      <c r="E9" s="116"/>
      <c r="F9" s="155"/>
      <c r="G9" s="165"/>
    </row>
    <row r="10" spans="2:10" ht="14.25" customHeight="1" x14ac:dyDescent="0.3">
      <c r="B10" s="159"/>
      <c r="C10" s="234" t="s">
        <v>121</v>
      </c>
      <c r="D10" s="225" t="s">
        <v>120</v>
      </c>
      <c r="E10" s="225"/>
      <c r="F10" s="236">
        <v>1595</v>
      </c>
      <c r="G10" s="238">
        <f>F10*(100-$G$5)/100</f>
        <v>1595</v>
      </c>
      <c r="I10" s="7"/>
      <c r="J10" s="45"/>
    </row>
    <row r="11" spans="2:10" ht="14.25" customHeight="1" x14ac:dyDescent="0.3">
      <c r="B11" s="159"/>
      <c r="C11" s="234"/>
      <c r="D11" s="225"/>
      <c r="E11" s="225"/>
      <c r="F11" s="236"/>
      <c r="G11" s="238"/>
      <c r="I11" s="7"/>
      <c r="J11" s="45"/>
    </row>
    <row r="12" spans="2:10" ht="14.25" customHeight="1" x14ac:dyDescent="0.3">
      <c r="B12" s="159"/>
      <c r="C12" s="235"/>
      <c r="D12" s="226"/>
      <c r="E12" s="226"/>
      <c r="F12" s="237"/>
      <c r="G12" s="239"/>
      <c r="I12" s="7"/>
      <c r="J12" s="45"/>
    </row>
    <row r="13" spans="2:10" ht="14.25" customHeight="1" x14ac:dyDescent="0.3">
      <c r="B13" s="159"/>
      <c r="C13" s="193"/>
      <c r="D13" s="193"/>
      <c r="E13" s="193"/>
      <c r="F13" s="193"/>
      <c r="G13" s="192"/>
      <c r="I13" s="7"/>
      <c r="J13" s="45"/>
    </row>
    <row r="14" spans="2:10" ht="14.25" customHeight="1" thickBot="1" x14ac:dyDescent="0.35">
      <c r="B14" s="158"/>
      <c r="C14" s="191"/>
      <c r="D14" s="191"/>
      <c r="E14" s="191"/>
      <c r="F14" s="191"/>
      <c r="G14" s="190"/>
      <c r="I14" s="7"/>
      <c r="J14" s="45"/>
    </row>
    <row r="15" spans="2:10" ht="9.9" customHeight="1" thickBot="1" x14ac:dyDescent="0.25">
      <c r="B15" s="132"/>
      <c r="C15" s="184"/>
      <c r="D15" s="183"/>
      <c r="E15" s="183"/>
      <c r="F15" s="182"/>
      <c r="G15" s="181"/>
      <c r="I15" s="7"/>
      <c r="J15" s="45"/>
    </row>
    <row r="16" spans="2:10" ht="14.25" customHeight="1" x14ac:dyDescent="0.3">
      <c r="B16" s="180"/>
      <c r="C16" s="189"/>
      <c r="D16" s="188"/>
      <c r="E16" s="188"/>
      <c r="F16" s="187"/>
      <c r="G16" s="186"/>
      <c r="I16" s="7"/>
      <c r="J16" s="45"/>
    </row>
    <row r="17" spans="2:10" ht="14.25" customHeight="1" x14ac:dyDescent="0.3">
      <c r="B17" s="175" t="s">
        <v>119</v>
      </c>
      <c r="C17" s="171"/>
      <c r="D17" s="170"/>
      <c r="E17" s="170"/>
      <c r="F17" s="174"/>
      <c r="G17" s="173"/>
      <c r="I17" s="7"/>
      <c r="J17" s="45"/>
    </row>
    <row r="18" spans="2:10" ht="14.25" customHeight="1" x14ac:dyDescent="0.3">
      <c r="B18" s="172"/>
      <c r="C18" s="171"/>
      <c r="D18" s="170"/>
      <c r="E18" s="169"/>
      <c r="F18" s="168"/>
      <c r="G18" s="167"/>
      <c r="I18" s="7"/>
      <c r="J18" s="45"/>
    </row>
    <row r="19" spans="2:10" ht="14.25" customHeight="1" x14ac:dyDescent="0.3">
      <c r="B19" s="159"/>
      <c r="C19" s="234" t="s">
        <v>118</v>
      </c>
      <c r="D19" s="225" t="s">
        <v>117</v>
      </c>
      <c r="E19" s="225"/>
      <c r="F19" s="236">
        <v>1688</v>
      </c>
      <c r="G19" s="238">
        <f>F19*(100-$G$5)/100</f>
        <v>1688</v>
      </c>
      <c r="I19" s="7"/>
      <c r="J19" s="45"/>
    </row>
    <row r="20" spans="2:10" ht="14.25" customHeight="1" x14ac:dyDescent="0.3">
      <c r="B20" s="159"/>
      <c r="C20" s="234"/>
      <c r="D20" s="225"/>
      <c r="E20" s="225"/>
      <c r="F20" s="236"/>
      <c r="G20" s="238"/>
      <c r="I20" s="7"/>
      <c r="J20" s="45"/>
    </row>
    <row r="21" spans="2:10" ht="14.25" customHeight="1" x14ac:dyDescent="0.3">
      <c r="B21" s="159"/>
      <c r="C21" s="235"/>
      <c r="D21" s="226"/>
      <c r="E21" s="226"/>
      <c r="F21" s="237"/>
      <c r="G21" s="239"/>
      <c r="I21" s="7"/>
      <c r="J21" s="45"/>
    </row>
    <row r="22" spans="2:10" ht="14.25" customHeight="1" x14ac:dyDescent="0.3">
      <c r="B22" s="159"/>
      <c r="C22" s="116"/>
      <c r="D22" s="116"/>
      <c r="E22" s="116"/>
      <c r="F22" s="116"/>
      <c r="G22" s="165"/>
      <c r="I22" s="7"/>
      <c r="J22" s="45"/>
    </row>
    <row r="23" spans="2:10" ht="14.25" customHeight="1" thickBot="1" x14ac:dyDescent="0.35">
      <c r="B23" s="158"/>
      <c r="C23" s="164"/>
      <c r="D23" s="164"/>
      <c r="E23" s="164"/>
      <c r="F23" s="164"/>
      <c r="G23" s="163"/>
      <c r="I23" s="7"/>
      <c r="J23" s="45"/>
    </row>
    <row r="24" spans="2:10" ht="9.9" customHeight="1" thickBot="1" x14ac:dyDescent="0.25">
      <c r="B24" s="132"/>
      <c r="C24" s="184"/>
      <c r="D24" s="183"/>
      <c r="E24" s="183"/>
      <c r="F24" s="182"/>
      <c r="G24" s="181"/>
      <c r="I24" s="7"/>
      <c r="J24" s="45"/>
    </row>
    <row r="25" spans="2:10" ht="14.25" customHeight="1" x14ac:dyDescent="0.3">
      <c r="B25" s="180"/>
      <c r="C25" s="189"/>
      <c r="D25" s="188"/>
      <c r="E25" s="188"/>
      <c r="F25" s="187"/>
      <c r="G25" s="186"/>
      <c r="I25" s="7"/>
      <c r="J25" s="45"/>
    </row>
    <row r="26" spans="2:10" ht="14.25" customHeight="1" x14ac:dyDescent="0.3">
      <c r="B26" s="175" t="s">
        <v>116</v>
      </c>
      <c r="C26" s="171"/>
      <c r="D26" s="170"/>
      <c r="E26" s="170"/>
      <c r="F26" s="174"/>
      <c r="G26" s="173"/>
      <c r="I26" s="7"/>
      <c r="J26" s="45"/>
    </row>
    <row r="27" spans="2:10" ht="14.25" customHeight="1" x14ac:dyDescent="0.3">
      <c r="B27" s="172"/>
      <c r="C27" s="171"/>
      <c r="D27" s="170"/>
      <c r="E27" s="169"/>
      <c r="F27" s="168"/>
      <c r="G27" s="167"/>
      <c r="I27" s="7"/>
      <c r="J27" s="45"/>
    </row>
    <row r="28" spans="2:10" ht="14.25" customHeight="1" x14ac:dyDescent="0.3">
      <c r="B28" s="159"/>
      <c r="C28" s="234" t="s">
        <v>115</v>
      </c>
      <c r="D28" s="225" t="s">
        <v>114</v>
      </c>
      <c r="E28" s="225"/>
      <c r="F28" s="236">
        <v>2485</v>
      </c>
      <c r="G28" s="238">
        <f>F28*(100-$G$5)/100</f>
        <v>2485</v>
      </c>
      <c r="I28" s="7"/>
      <c r="J28" s="45"/>
    </row>
    <row r="29" spans="2:10" ht="14.25" customHeight="1" x14ac:dyDescent="0.3">
      <c r="B29" s="159"/>
      <c r="C29" s="234"/>
      <c r="D29" s="225"/>
      <c r="E29" s="225"/>
      <c r="F29" s="236"/>
      <c r="G29" s="238"/>
      <c r="I29" s="7"/>
      <c r="J29" s="45"/>
    </row>
    <row r="30" spans="2:10" ht="14.25" customHeight="1" x14ac:dyDescent="0.3">
      <c r="B30" s="159"/>
      <c r="C30" s="235"/>
      <c r="D30" s="226"/>
      <c r="E30" s="226"/>
      <c r="F30" s="237"/>
      <c r="G30" s="239"/>
      <c r="I30" s="7"/>
      <c r="J30" s="45"/>
    </row>
    <row r="31" spans="2:10" ht="14.25" customHeight="1" x14ac:dyDescent="0.3">
      <c r="B31" s="112"/>
      <c r="C31" s="114"/>
      <c r="D31" s="114"/>
      <c r="E31" s="114"/>
      <c r="F31" s="114"/>
      <c r="G31" s="185"/>
      <c r="I31" s="7"/>
      <c r="J31" s="45"/>
    </row>
    <row r="32" spans="2:10" ht="14.25" customHeight="1" thickBot="1" x14ac:dyDescent="0.35">
      <c r="B32" s="111"/>
      <c r="C32" s="164"/>
      <c r="D32" s="164"/>
      <c r="E32" s="164"/>
      <c r="F32" s="164"/>
      <c r="G32" s="163"/>
      <c r="I32" s="7"/>
      <c r="J32" s="45"/>
    </row>
    <row r="33" spans="2:20" ht="9.9" customHeight="1" thickBot="1" x14ac:dyDescent="0.25">
      <c r="B33" s="132"/>
      <c r="C33" s="184"/>
      <c r="D33" s="183"/>
      <c r="E33" s="183"/>
      <c r="F33" s="182"/>
      <c r="G33" s="181"/>
      <c r="I33" s="7"/>
      <c r="J33" s="45"/>
    </row>
    <row r="34" spans="2:20" ht="14.25" customHeight="1" x14ac:dyDescent="0.2">
      <c r="B34" s="180"/>
      <c r="C34" s="179"/>
      <c r="D34" s="178"/>
      <c r="E34" s="178"/>
      <c r="F34" s="177"/>
      <c r="G34" s="176"/>
      <c r="I34" s="7"/>
      <c r="J34" s="45"/>
    </row>
    <row r="35" spans="2:20" ht="14.25" customHeight="1" x14ac:dyDescent="0.3">
      <c r="B35" s="175" t="s">
        <v>113</v>
      </c>
      <c r="C35" s="171"/>
      <c r="D35" s="170"/>
      <c r="E35" s="170"/>
      <c r="F35" s="174"/>
      <c r="G35" s="173"/>
      <c r="I35" s="7"/>
      <c r="J35" s="45"/>
    </row>
    <row r="36" spans="2:20" s="166" customFormat="1" ht="14.25" customHeight="1" x14ac:dyDescent="0.3">
      <c r="B36" s="172"/>
      <c r="C36" s="171"/>
      <c r="D36" s="170"/>
      <c r="E36" s="169"/>
      <c r="F36" s="168"/>
      <c r="G36" s="167"/>
      <c r="I36" s="7"/>
      <c r="J36" s="45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 ht="14.25" customHeight="1" x14ac:dyDescent="0.3">
      <c r="B37" s="112"/>
      <c r="C37" s="234" t="s">
        <v>112</v>
      </c>
      <c r="D37" s="225" t="s">
        <v>111</v>
      </c>
      <c r="E37" s="225"/>
      <c r="F37" s="236">
        <v>4471</v>
      </c>
      <c r="G37" s="238">
        <f>F37*(100-$G$5)/100</f>
        <v>4471</v>
      </c>
      <c r="I37" s="7"/>
      <c r="J37" s="45"/>
    </row>
    <row r="38" spans="2:20" ht="14.25" customHeight="1" x14ac:dyDescent="0.3">
      <c r="B38" s="112"/>
      <c r="C38" s="234"/>
      <c r="D38" s="225"/>
      <c r="E38" s="225"/>
      <c r="F38" s="236"/>
      <c r="G38" s="238"/>
      <c r="I38" s="7"/>
      <c r="J38" s="45"/>
    </row>
    <row r="39" spans="2:20" ht="14.25" customHeight="1" x14ac:dyDescent="0.3">
      <c r="B39" s="112"/>
      <c r="C39" s="235"/>
      <c r="D39" s="226"/>
      <c r="E39" s="226"/>
      <c r="F39" s="237"/>
      <c r="G39" s="239"/>
      <c r="I39" s="7"/>
      <c r="J39" s="45"/>
    </row>
    <row r="40" spans="2:20" ht="14.25" customHeight="1" x14ac:dyDescent="0.3">
      <c r="B40" s="112"/>
      <c r="C40" s="116"/>
      <c r="D40" s="116"/>
      <c r="E40" s="116"/>
      <c r="F40" s="116"/>
      <c r="G40" s="165"/>
      <c r="I40" s="7"/>
      <c r="J40" s="45"/>
    </row>
    <row r="41" spans="2:20" ht="14.25" customHeight="1" thickBot="1" x14ac:dyDescent="0.35">
      <c r="B41" s="111"/>
      <c r="C41" s="164"/>
      <c r="D41" s="164"/>
      <c r="E41" s="164"/>
      <c r="F41" s="164"/>
      <c r="G41" s="163"/>
      <c r="I41" s="7"/>
      <c r="J41" s="45"/>
    </row>
    <row r="42" spans="2:20" ht="9.9" customHeight="1" thickBot="1" x14ac:dyDescent="0.35">
      <c r="B42" s="157"/>
      <c r="C42" s="162"/>
      <c r="D42" s="162"/>
      <c r="E42" s="162"/>
      <c r="F42" s="132"/>
      <c r="G42" s="162"/>
      <c r="I42" s="7"/>
      <c r="J42" s="45"/>
    </row>
    <row r="43" spans="2:20" ht="14.25" customHeight="1" x14ac:dyDescent="0.3">
      <c r="B43" s="152"/>
      <c r="C43" s="151"/>
      <c r="D43" s="151"/>
      <c r="E43" s="151"/>
      <c r="F43" s="121"/>
      <c r="G43" s="150"/>
      <c r="I43" s="7"/>
      <c r="J43" s="45"/>
    </row>
    <row r="44" spans="2:20" ht="14.25" customHeight="1" x14ac:dyDescent="0.3">
      <c r="B44" s="161" t="s">
        <v>110</v>
      </c>
      <c r="C44" s="149"/>
      <c r="D44" s="105"/>
      <c r="E44" s="105"/>
      <c r="F44" s="106"/>
      <c r="G44" s="148"/>
      <c r="I44" s="7"/>
      <c r="J44" s="45"/>
    </row>
    <row r="45" spans="2:20" ht="14.25" customHeight="1" x14ac:dyDescent="0.3">
      <c r="B45" s="112"/>
      <c r="C45" s="105"/>
      <c r="D45" s="105"/>
      <c r="E45" s="105"/>
      <c r="F45" s="106"/>
      <c r="G45" s="148"/>
      <c r="I45" s="7"/>
      <c r="J45" s="45"/>
    </row>
    <row r="46" spans="2:20" ht="14.25" customHeight="1" x14ac:dyDescent="0.3">
      <c r="B46" s="112"/>
      <c r="C46" s="234" t="s">
        <v>109</v>
      </c>
      <c r="D46" s="225" t="s">
        <v>108</v>
      </c>
      <c r="E46" s="225"/>
      <c r="F46" s="236">
        <v>3475</v>
      </c>
      <c r="G46" s="238">
        <f>F46*(100-$G$5)/100</f>
        <v>3475</v>
      </c>
      <c r="I46" s="7"/>
      <c r="J46" s="45"/>
    </row>
    <row r="47" spans="2:20" ht="14.25" customHeight="1" x14ac:dyDescent="0.3">
      <c r="B47" s="112"/>
      <c r="C47" s="234"/>
      <c r="D47" s="225"/>
      <c r="E47" s="225"/>
      <c r="F47" s="236"/>
      <c r="G47" s="238"/>
      <c r="I47" s="7"/>
      <c r="J47" s="45"/>
    </row>
    <row r="48" spans="2:20" ht="14.25" customHeight="1" x14ac:dyDescent="0.3">
      <c r="B48" s="112"/>
      <c r="C48" s="235"/>
      <c r="D48" s="226"/>
      <c r="E48" s="226"/>
      <c r="F48" s="237"/>
      <c r="G48" s="239"/>
      <c r="I48" s="7"/>
      <c r="J48" s="45"/>
    </row>
    <row r="49" spans="2:10" ht="14.25" customHeight="1" x14ac:dyDescent="0.3">
      <c r="B49" s="112"/>
      <c r="C49" s="146"/>
      <c r="D49" s="146"/>
      <c r="E49" s="146"/>
      <c r="F49" s="145"/>
      <c r="G49" s="144"/>
      <c r="I49" s="7"/>
      <c r="J49" s="45"/>
    </row>
    <row r="50" spans="2:10" ht="14.25" customHeight="1" thickBot="1" x14ac:dyDescent="0.35">
      <c r="B50" s="111"/>
      <c r="C50" s="143"/>
      <c r="D50" s="143"/>
      <c r="E50" s="143"/>
      <c r="F50" s="142"/>
      <c r="G50" s="141"/>
      <c r="I50" s="7"/>
      <c r="J50" s="45"/>
    </row>
    <row r="51" spans="2:10" ht="9.9" customHeight="1" thickBot="1" x14ac:dyDescent="0.35">
      <c r="B51" s="157"/>
      <c r="C51" s="146"/>
      <c r="D51" s="146"/>
      <c r="E51" s="146"/>
      <c r="F51" s="145"/>
      <c r="G51" s="146"/>
      <c r="I51" s="7"/>
      <c r="J51" s="45"/>
    </row>
    <row r="52" spans="2:10" ht="14.25" customHeight="1" x14ac:dyDescent="0.3">
      <c r="B52" s="160"/>
      <c r="C52" s="151"/>
      <c r="D52" s="151"/>
      <c r="E52" s="151"/>
      <c r="F52" s="121"/>
      <c r="G52" s="150"/>
      <c r="I52" s="7"/>
      <c r="J52" s="45"/>
    </row>
    <row r="53" spans="2:10" ht="14.25" customHeight="1" x14ac:dyDescent="0.3">
      <c r="B53" s="117" t="s">
        <v>107</v>
      </c>
      <c r="C53" s="149"/>
      <c r="D53" s="105"/>
      <c r="E53" s="105"/>
      <c r="F53" s="106"/>
      <c r="G53" s="148"/>
      <c r="I53" s="7"/>
      <c r="J53" s="45"/>
    </row>
    <row r="54" spans="2:10" ht="14.25" customHeight="1" x14ac:dyDescent="0.3">
      <c r="B54" s="112"/>
      <c r="C54" s="105"/>
      <c r="D54" s="105"/>
      <c r="E54" s="105"/>
      <c r="F54" s="106"/>
      <c r="G54" s="148"/>
      <c r="I54" s="7"/>
      <c r="J54" s="45"/>
    </row>
    <row r="55" spans="2:10" ht="14.25" customHeight="1" x14ac:dyDescent="0.3">
      <c r="B55" s="159"/>
      <c r="C55" s="234" t="s">
        <v>106</v>
      </c>
      <c r="D55" s="225" t="s">
        <v>105</v>
      </c>
      <c r="E55" s="225"/>
      <c r="F55" s="236">
        <v>4502</v>
      </c>
      <c r="G55" s="238">
        <f>F55*(100-$G$5)/100</f>
        <v>4502</v>
      </c>
      <c r="I55" s="7"/>
      <c r="J55" s="45"/>
    </row>
    <row r="56" spans="2:10" ht="14.25" customHeight="1" x14ac:dyDescent="0.3">
      <c r="B56" s="159"/>
      <c r="C56" s="234"/>
      <c r="D56" s="225"/>
      <c r="E56" s="225"/>
      <c r="F56" s="236"/>
      <c r="G56" s="238"/>
      <c r="I56" s="7"/>
      <c r="J56" s="45"/>
    </row>
    <row r="57" spans="2:10" ht="14.25" customHeight="1" x14ac:dyDescent="0.3">
      <c r="B57" s="159"/>
      <c r="C57" s="235"/>
      <c r="D57" s="226"/>
      <c r="E57" s="226"/>
      <c r="F57" s="237"/>
      <c r="G57" s="239"/>
      <c r="I57" s="7"/>
      <c r="J57" s="45"/>
    </row>
    <row r="58" spans="2:10" ht="14.25" customHeight="1" x14ac:dyDescent="0.3">
      <c r="B58" s="159"/>
      <c r="C58" s="146"/>
      <c r="D58" s="146"/>
      <c r="E58" s="146"/>
      <c r="F58" s="145"/>
      <c r="G58" s="144"/>
      <c r="I58" s="7"/>
      <c r="J58" s="45"/>
    </row>
    <row r="59" spans="2:10" ht="14.25" customHeight="1" thickBot="1" x14ac:dyDescent="0.35">
      <c r="B59" s="158"/>
      <c r="C59" s="143"/>
      <c r="D59" s="143"/>
      <c r="E59" s="143"/>
      <c r="F59" s="142"/>
      <c r="G59" s="141"/>
      <c r="I59" s="7"/>
      <c r="J59" s="45"/>
    </row>
    <row r="60" spans="2:10" ht="14.25" customHeight="1" x14ac:dyDescent="0.3">
      <c r="B60" s="157"/>
      <c r="C60" s="146"/>
      <c r="D60" s="146"/>
      <c r="E60" s="146"/>
      <c r="F60" s="145"/>
      <c r="G60" s="146"/>
      <c r="I60" s="7"/>
      <c r="J60" s="45"/>
    </row>
    <row r="61" spans="2:10" ht="14.25" customHeight="1" x14ac:dyDescent="0.3">
      <c r="B61" s="157"/>
      <c r="C61" s="146"/>
      <c r="D61" s="146"/>
      <c r="E61" s="146"/>
      <c r="F61" s="145"/>
      <c r="G61" s="146"/>
      <c r="I61" s="7"/>
      <c r="J61" s="45"/>
    </row>
    <row r="62" spans="2:10" ht="14.25" customHeight="1" x14ac:dyDescent="0.3">
      <c r="B62" s="157"/>
      <c r="C62" s="146"/>
      <c r="D62" s="146"/>
      <c r="E62" s="146"/>
      <c r="F62" s="145"/>
      <c r="G62" s="146"/>
      <c r="I62" s="7"/>
      <c r="J62" s="45"/>
    </row>
    <row r="63" spans="2:10" ht="14.25" customHeight="1" x14ac:dyDescent="0.3">
      <c r="B63" s="157"/>
      <c r="C63" s="146"/>
      <c r="D63" s="146"/>
      <c r="E63" s="146"/>
      <c r="F63" s="145"/>
      <c r="G63" s="146"/>
      <c r="I63" s="7"/>
      <c r="J63" s="45"/>
    </row>
    <row r="64" spans="2:10" ht="14.25" customHeight="1" x14ac:dyDescent="0.3">
      <c r="B64" s="157"/>
      <c r="C64" s="146"/>
      <c r="D64" s="146"/>
      <c r="E64" s="146"/>
      <c r="F64" s="145"/>
      <c r="G64" s="146"/>
      <c r="I64" s="7"/>
      <c r="J64" s="45"/>
    </row>
    <row r="65" spans="2:10" ht="14.25" customHeight="1" x14ac:dyDescent="0.2">
      <c r="B65" s="222" t="s">
        <v>104</v>
      </c>
      <c r="C65" s="222"/>
      <c r="D65" s="222"/>
      <c r="E65" s="222"/>
      <c r="F65" s="222"/>
      <c r="G65" s="222"/>
      <c r="I65" s="7"/>
      <c r="J65" s="45"/>
    </row>
    <row r="66" spans="2:10" ht="9.9" customHeight="1" thickBot="1" x14ac:dyDescent="0.25">
      <c r="B66" s="156"/>
      <c r="C66" s="156"/>
      <c r="D66" s="156"/>
      <c r="E66" s="156"/>
      <c r="F66" s="156"/>
      <c r="G66" s="156"/>
      <c r="I66" s="7"/>
      <c r="J66" s="45"/>
    </row>
    <row r="67" spans="2:10" ht="14.25" customHeight="1" x14ac:dyDescent="0.3">
      <c r="B67" s="123"/>
      <c r="C67" s="122"/>
      <c r="D67" s="121"/>
      <c r="E67" s="120"/>
      <c r="F67" s="119"/>
      <c r="G67" s="118"/>
      <c r="I67" s="7"/>
      <c r="J67" s="45"/>
    </row>
    <row r="68" spans="2:10" ht="14.25" customHeight="1" x14ac:dyDescent="0.3">
      <c r="B68" s="117" t="s">
        <v>103</v>
      </c>
      <c r="C68" s="116"/>
      <c r="D68" s="106"/>
      <c r="E68" s="155"/>
      <c r="F68" s="154"/>
      <c r="G68" s="153"/>
      <c r="I68" s="7"/>
      <c r="J68" s="45"/>
    </row>
    <row r="69" spans="2:10" ht="14.25" customHeight="1" x14ac:dyDescent="0.3">
      <c r="B69" s="115"/>
      <c r="C69" s="113" t="s">
        <v>102</v>
      </c>
      <c r="D69" s="233" t="s">
        <v>101</v>
      </c>
      <c r="E69" s="233"/>
      <c r="F69" s="147">
        <v>161.47</v>
      </c>
      <c r="G69" s="41">
        <f>F69*(100-$G$5)/100</f>
        <v>161.47</v>
      </c>
      <c r="I69" s="7"/>
      <c r="J69" s="45"/>
    </row>
    <row r="70" spans="2:10" ht="14.25" customHeight="1" x14ac:dyDescent="0.3">
      <c r="B70" s="112"/>
      <c r="C70" s="227"/>
      <c r="D70" s="227"/>
      <c r="E70" s="227"/>
      <c r="F70" s="227"/>
      <c r="G70" s="228"/>
      <c r="I70" s="7"/>
      <c r="J70" s="45"/>
    </row>
    <row r="71" spans="2:10" ht="14.25" customHeight="1" x14ac:dyDescent="0.3">
      <c r="B71" s="112"/>
      <c r="C71" s="113" t="s">
        <v>100</v>
      </c>
      <c r="D71" s="233" t="s">
        <v>99</v>
      </c>
      <c r="E71" s="233"/>
      <c r="F71" s="147">
        <v>211.32</v>
      </c>
      <c r="G71" s="41">
        <f>F71*(100-$G$5)/100</f>
        <v>211.32</v>
      </c>
      <c r="I71" s="7"/>
      <c r="J71" s="45"/>
    </row>
    <row r="72" spans="2:10" ht="14.25" customHeight="1" x14ac:dyDescent="0.3">
      <c r="B72" s="112"/>
      <c r="C72" s="227"/>
      <c r="D72" s="227"/>
      <c r="E72" s="227"/>
      <c r="F72" s="227"/>
      <c r="G72" s="228"/>
      <c r="I72" s="7"/>
      <c r="J72" s="45"/>
    </row>
    <row r="73" spans="2:10" ht="14.25" customHeight="1" thickBot="1" x14ac:dyDescent="0.35">
      <c r="B73" s="111"/>
      <c r="C73" s="110"/>
      <c r="D73" s="110"/>
      <c r="E73" s="110"/>
      <c r="F73" s="109"/>
      <c r="G73" s="108"/>
      <c r="I73" s="7"/>
      <c r="J73" s="45"/>
    </row>
    <row r="74" spans="2:10" ht="9.9" customHeight="1" thickBot="1" x14ac:dyDescent="0.35">
      <c r="B74" s="107"/>
      <c r="C74" s="105"/>
      <c r="D74" s="105"/>
      <c r="E74" s="105"/>
      <c r="F74" s="106"/>
      <c r="G74" s="105"/>
      <c r="I74" s="7"/>
      <c r="J74" s="45"/>
    </row>
    <row r="75" spans="2:10" ht="14.25" customHeight="1" x14ac:dyDescent="0.3">
      <c r="B75" s="152"/>
      <c r="C75" s="151"/>
      <c r="D75" s="151"/>
      <c r="E75" s="151"/>
      <c r="F75" s="121"/>
      <c r="G75" s="150"/>
      <c r="I75" s="7"/>
      <c r="J75" s="45"/>
    </row>
    <row r="76" spans="2:10" ht="14.25" customHeight="1" x14ac:dyDescent="0.3">
      <c r="B76" s="127" t="s">
        <v>98</v>
      </c>
      <c r="C76" s="149"/>
      <c r="D76" s="105"/>
      <c r="E76" s="105"/>
      <c r="F76" s="106"/>
      <c r="G76" s="148"/>
      <c r="I76" s="7"/>
      <c r="J76" s="45"/>
    </row>
    <row r="77" spans="2:10" ht="14.25" customHeight="1" x14ac:dyDescent="0.3">
      <c r="B77" s="112"/>
      <c r="C77" s="234" t="s">
        <v>97</v>
      </c>
      <c r="D77" s="225" t="s">
        <v>96</v>
      </c>
      <c r="E77" s="225"/>
      <c r="F77" s="236">
        <v>490.8</v>
      </c>
      <c r="G77" s="238">
        <f>F77*(100-$G$5)/100</f>
        <v>490.8</v>
      </c>
      <c r="I77" s="7"/>
      <c r="J77" s="45"/>
    </row>
    <row r="78" spans="2:10" ht="14.25" customHeight="1" x14ac:dyDescent="0.3">
      <c r="B78" s="112"/>
      <c r="C78" s="234"/>
      <c r="D78" s="225"/>
      <c r="E78" s="225"/>
      <c r="F78" s="236"/>
      <c r="G78" s="238"/>
      <c r="I78" s="7"/>
      <c r="J78" s="45"/>
    </row>
    <row r="79" spans="2:10" ht="14.25" customHeight="1" x14ac:dyDescent="0.3">
      <c r="B79" s="112"/>
      <c r="C79" s="235"/>
      <c r="D79" s="226"/>
      <c r="E79" s="226"/>
      <c r="F79" s="237"/>
      <c r="G79" s="239"/>
      <c r="I79" s="7"/>
      <c r="J79" s="45"/>
    </row>
    <row r="80" spans="2:10" ht="14.25" customHeight="1" x14ac:dyDescent="0.3">
      <c r="B80" s="112"/>
      <c r="C80" s="146"/>
      <c r="D80" s="146"/>
      <c r="E80" s="146"/>
      <c r="F80" s="145"/>
      <c r="G80" s="144"/>
      <c r="I80" s="7"/>
      <c r="J80" s="45"/>
    </row>
    <row r="81" spans="2:10" ht="14.25" customHeight="1" thickBot="1" x14ac:dyDescent="0.35">
      <c r="B81" s="111"/>
      <c r="C81" s="143"/>
      <c r="D81" s="143"/>
      <c r="E81" s="143"/>
      <c r="F81" s="142"/>
      <c r="G81" s="141"/>
      <c r="I81" s="7"/>
      <c r="J81" s="45"/>
    </row>
    <row r="82" spans="2:10" ht="9.9" customHeight="1" thickBot="1" x14ac:dyDescent="0.35">
      <c r="B82" s="107"/>
      <c r="C82" s="105"/>
      <c r="D82" s="105"/>
      <c r="E82" s="105"/>
      <c r="F82" s="106"/>
      <c r="G82" s="105"/>
      <c r="I82" s="7"/>
      <c r="J82" s="45"/>
    </row>
    <row r="83" spans="2:10" ht="14.25" customHeight="1" x14ac:dyDescent="0.3">
      <c r="B83" s="152"/>
      <c r="C83" s="151"/>
      <c r="D83" s="151"/>
      <c r="E83" s="151"/>
      <c r="F83" s="121"/>
      <c r="G83" s="150"/>
      <c r="I83" s="7"/>
      <c r="J83" s="45"/>
    </row>
    <row r="84" spans="2:10" ht="14.25" customHeight="1" x14ac:dyDescent="0.3">
      <c r="B84" s="127" t="s">
        <v>95</v>
      </c>
      <c r="C84" s="149"/>
      <c r="D84" s="105"/>
      <c r="E84" s="105"/>
      <c r="F84" s="106"/>
      <c r="G84" s="148"/>
      <c r="I84" s="7"/>
      <c r="J84" s="45"/>
    </row>
    <row r="85" spans="2:10" ht="14.25" customHeight="1" x14ac:dyDescent="0.3">
      <c r="B85" s="112"/>
      <c r="C85" s="234" t="s">
        <v>94</v>
      </c>
      <c r="D85" s="225" t="s">
        <v>93</v>
      </c>
      <c r="E85" s="225"/>
      <c r="F85" s="236">
        <v>1294</v>
      </c>
      <c r="G85" s="238">
        <f>F85*(100-$G$5)/100</f>
        <v>1294</v>
      </c>
      <c r="I85" s="7"/>
      <c r="J85" s="45"/>
    </row>
    <row r="86" spans="2:10" ht="14.25" customHeight="1" x14ac:dyDescent="0.3">
      <c r="B86" s="112"/>
      <c r="C86" s="234"/>
      <c r="D86" s="225"/>
      <c r="E86" s="225"/>
      <c r="F86" s="236"/>
      <c r="G86" s="238"/>
      <c r="I86" s="7"/>
      <c r="J86" s="45"/>
    </row>
    <row r="87" spans="2:10" ht="14.25" customHeight="1" x14ac:dyDescent="0.3">
      <c r="B87" s="112"/>
      <c r="C87" s="235"/>
      <c r="D87" s="226"/>
      <c r="E87" s="226"/>
      <c r="F87" s="237"/>
      <c r="G87" s="239"/>
      <c r="I87" s="7"/>
      <c r="J87" s="45"/>
    </row>
    <row r="88" spans="2:10" ht="14.25" customHeight="1" x14ac:dyDescent="0.3">
      <c r="B88" s="112"/>
      <c r="C88" s="146"/>
      <c r="D88" s="146"/>
      <c r="E88" s="146"/>
      <c r="F88" s="145"/>
      <c r="G88" s="144"/>
      <c r="I88" s="7"/>
      <c r="J88" s="45"/>
    </row>
    <row r="89" spans="2:10" ht="14.25" customHeight="1" thickBot="1" x14ac:dyDescent="0.35">
      <c r="B89" s="111"/>
      <c r="C89" s="143"/>
      <c r="D89" s="143"/>
      <c r="E89" s="143"/>
      <c r="F89" s="142"/>
      <c r="G89" s="141"/>
      <c r="I89" s="7"/>
      <c r="J89" s="45"/>
    </row>
    <row r="90" spans="2:10" ht="9.9" customHeight="1" thickBot="1" x14ac:dyDescent="0.35">
      <c r="B90" s="107"/>
      <c r="C90" s="105"/>
      <c r="D90" s="105"/>
      <c r="E90" s="105"/>
      <c r="F90" s="106"/>
      <c r="G90" s="105"/>
      <c r="I90" s="7"/>
      <c r="J90" s="45"/>
    </row>
    <row r="91" spans="2:10" ht="14.25" customHeight="1" x14ac:dyDescent="0.3">
      <c r="B91" s="51"/>
      <c r="C91" s="50"/>
      <c r="D91" s="50"/>
      <c r="E91" s="50"/>
      <c r="F91" s="50"/>
      <c r="G91" s="49"/>
      <c r="I91" s="7"/>
      <c r="J91" s="45"/>
    </row>
    <row r="92" spans="2:10" ht="14.25" customHeight="1" x14ac:dyDescent="0.3">
      <c r="B92" s="127" t="s">
        <v>92</v>
      </c>
      <c r="C92" s="68"/>
      <c r="D92" s="68"/>
      <c r="E92" s="68"/>
      <c r="F92" s="68"/>
      <c r="G92" s="74"/>
      <c r="I92" s="7"/>
      <c r="J92" s="45"/>
    </row>
    <row r="93" spans="2:10" ht="14.25" customHeight="1" x14ac:dyDescent="0.3">
      <c r="B93" s="44"/>
      <c r="C93" s="68"/>
      <c r="D93" s="211" t="s">
        <v>91</v>
      </c>
      <c r="E93" s="211"/>
      <c r="F93" s="68"/>
      <c r="G93" s="74"/>
      <c r="I93" s="7"/>
      <c r="J93" s="45"/>
    </row>
    <row r="94" spans="2:10" ht="14.25" customHeight="1" x14ac:dyDescent="0.3">
      <c r="B94" s="44"/>
      <c r="C94" s="205">
        <v>1547000000</v>
      </c>
      <c r="D94" s="211"/>
      <c r="E94" s="211"/>
      <c r="F94" s="208">
        <v>997</v>
      </c>
      <c r="G94" s="197">
        <f>F94*(100-$G$5)/100</f>
        <v>997</v>
      </c>
      <c r="I94" s="7"/>
      <c r="J94" s="45"/>
    </row>
    <row r="95" spans="2:10" ht="14.25" customHeight="1" x14ac:dyDescent="0.3">
      <c r="B95" s="44"/>
      <c r="C95" s="200"/>
      <c r="D95" s="202"/>
      <c r="E95" s="202"/>
      <c r="F95" s="204"/>
      <c r="G95" s="198"/>
      <c r="I95" s="7"/>
      <c r="J95" s="45"/>
    </row>
    <row r="96" spans="2:10" ht="14.25" customHeight="1" x14ac:dyDescent="0.3">
      <c r="B96" s="44"/>
      <c r="C96" s="48"/>
      <c r="D96" s="61"/>
      <c r="E96" s="61"/>
      <c r="F96" s="46"/>
      <c r="G96" s="88"/>
      <c r="I96" s="7"/>
      <c r="J96" s="45"/>
    </row>
    <row r="97" spans="2:10" ht="14.25" customHeight="1" thickBot="1" x14ac:dyDescent="0.35">
      <c r="B97" s="40"/>
      <c r="C97" s="60"/>
      <c r="D97" s="59"/>
      <c r="E97" s="59"/>
      <c r="F97" s="58"/>
      <c r="G97" s="57"/>
      <c r="I97" s="7"/>
      <c r="J97" s="45"/>
    </row>
    <row r="98" spans="2:10" ht="9.9" customHeight="1" thickBot="1" x14ac:dyDescent="0.35">
      <c r="B98" s="56"/>
      <c r="C98" s="96"/>
      <c r="D98" s="47"/>
      <c r="E98" s="47"/>
      <c r="F98" s="73"/>
      <c r="G98" s="140"/>
      <c r="I98" s="7"/>
      <c r="J98" s="45"/>
    </row>
    <row r="99" spans="2:10" ht="14.25" customHeight="1" x14ac:dyDescent="0.3">
      <c r="B99" s="51"/>
      <c r="C99" s="139"/>
      <c r="D99" s="138"/>
      <c r="E99" s="138"/>
      <c r="F99" s="137"/>
      <c r="G99" s="136"/>
      <c r="I99" s="7"/>
      <c r="J99" s="45"/>
    </row>
    <row r="100" spans="2:10" ht="14.25" customHeight="1" x14ac:dyDescent="0.3">
      <c r="B100" s="127" t="s">
        <v>90</v>
      </c>
      <c r="C100" s="48"/>
      <c r="D100" s="61"/>
      <c r="E100" s="61"/>
      <c r="F100" s="46"/>
      <c r="G100" s="88"/>
      <c r="I100" s="7"/>
      <c r="J100" s="45"/>
    </row>
    <row r="101" spans="2:10" ht="14.25" customHeight="1" x14ac:dyDescent="0.3">
      <c r="B101" s="44"/>
      <c r="C101" s="48"/>
      <c r="D101" s="211" t="s">
        <v>89</v>
      </c>
      <c r="E101" s="211"/>
      <c r="F101" s="66"/>
      <c r="G101" s="135"/>
      <c r="I101" s="7"/>
      <c r="J101" s="45"/>
    </row>
    <row r="102" spans="2:10" ht="14.25" customHeight="1" x14ac:dyDescent="0.3">
      <c r="B102" s="44"/>
      <c r="C102" s="72">
        <v>1548000000</v>
      </c>
      <c r="D102" s="211"/>
      <c r="E102" s="211"/>
      <c r="F102" s="208">
        <v>1714.4</v>
      </c>
      <c r="G102" s="197">
        <f>F102*(100-$G$5)/100</f>
        <v>1714.4</v>
      </c>
      <c r="I102" s="7"/>
      <c r="J102" s="45"/>
    </row>
    <row r="103" spans="2:10" ht="14.25" customHeight="1" x14ac:dyDescent="0.3">
      <c r="B103" s="44"/>
      <c r="C103" s="126"/>
      <c r="D103" s="202"/>
      <c r="E103" s="202"/>
      <c r="F103" s="204"/>
      <c r="G103" s="198"/>
      <c r="I103" s="7"/>
      <c r="J103" s="45"/>
    </row>
    <row r="104" spans="2:10" ht="14.25" customHeight="1" x14ac:dyDescent="0.3">
      <c r="B104" s="44"/>
      <c r="C104" s="69"/>
      <c r="D104" s="68"/>
      <c r="E104" s="68"/>
      <c r="F104" s="68"/>
      <c r="G104" s="74"/>
      <c r="I104" s="7"/>
      <c r="J104" s="45"/>
    </row>
    <row r="105" spans="2:10" ht="14.25" customHeight="1" thickBot="1" x14ac:dyDescent="0.35">
      <c r="B105" s="40"/>
      <c r="C105" s="38"/>
      <c r="D105" s="38"/>
      <c r="E105" s="38"/>
      <c r="F105" s="38"/>
      <c r="G105" s="134"/>
      <c r="I105" s="7"/>
      <c r="J105" s="45"/>
    </row>
    <row r="106" spans="2:10" ht="9.9" customHeight="1" thickBot="1" x14ac:dyDescent="0.35">
      <c r="B106" s="56"/>
      <c r="C106" s="54"/>
      <c r="D106" s="54"/>
      <c r="E106" s="54"/>
      <c r="F106" s="54"/>
      <c r="G106" s="54"/>
      <c r="I106" s="7"/>
      <c r="J106" s="45"/>
    </row>
    <row r="107" spans="2:10" ht="14.25" customHeight="1" x14ac:dyDescent="0.3">
      <c r="B107" s="51"/>
      <c r="C107" s="50"/>
      <c r="D107" s="50"/>
      <c r="E107" s="50"/>
      <c r="F107" s="50"/>
      <c r="G107" s="49"/>
      <c r="I107" s="7"/>
      <c r="J107" s="45"/>
    </row>
    <row r="108" spans="2:10" ht="14.25" customHeight="1" x14ac:dyDescent="0.3">
      <c r="B108" s="127" t="s">
        <v>88</v>
      </c>
      <c r="C108" s="68"/>
      <c r="D108" s="68"/>
      <c r="E108" s="68"/>
      <c r="F108" s="68"/>
      <c r="G108" s="74"/>
      <c r="I108" s="7"/>
      <c r="J108" s="45"/>
    </row>
    <row r="109" spans="2:10" ht="14.25" customHeight="1" x14ac:dyDescent="0.3">
      <c r="B109" s="44"/>
      <c r="C109" s="68"/>
      <c r="D109" s="211" t="s">
        <v>87</v>
      </c>
      <c r="E109" s="211"/>
      <c r="F109" s="68"/>
      <c r="G109" s="74"/>
      <c r="I109" s="7"/>
      <c r="J109" s="45"/>
    </row>
    <row r="110" spans="2:10" ht="14.25" customHeight="1" x14ac:dyDescent="0.3">
      <c r="B110" s="44"/>
      <c r="C110" s="72">
        <v>1544000000</v>
      </c>
      <c r="D110" s="211"/>
      <c r="E110" s="211"/>
      <c r="F110" s="208">
        <v>2459</v>
      </c>
      <c r="G110" s="197">
        <f>F110*(100-$G$5)/100</f>
        <v>2459</v>
      </c>
      <c r="I110" s="7"/>
      <c r="J110" s="45"/>
    </row>
    <row r="111" spans="2:10" ht="14.25" customHeight="1" x14ac:dyDescent="0.3">
      <c r="B111" s="44"/>
      <c r="C111" s="126"/>
      <c r="D111" s="202"/>
      <c r="E111" s="202"/>
      <c r="F111" s="204"/>
      <c r="G111" s="198"/>
      <c r="I111" s="7"/>
      <c r="J111" s="45"/>
    </row>
    <row r="112" spans="2:10" ht="14.25" customHeight="1" x14ac:dyDescent="0.3">
      <c r="B112" s="44"/>
      <c r="C112" s="69"/>
      <c r="D112" s="61"/>
      <c r="E112" s="61"/>
      <c r="F112" s="46"/>
      <c r="G112" s="88"/>
      <c r="I112" s="7"/>
      <c r="J112" s="45"/>
    </row>
    <row r="113" spans="2:10" ht="14.25" customHeight="1" thickBot="1" x14ac:dyDescent="0.35">
      <c r="B113" s="40"/>
      <c r="C113" s="60"/>
      <c r="D113" s="60"/>
      <c r="E113" s="60"/>
      <c r="F113" s="125"/>
      <c r="G113" s="124"/>
      <c r="I113" s="7"/>
      <c r="J113" s="45"/>
    </row>
    <row r="114" spans="2:10" ht="9.9" customHeight="1" thickBot="1" x14ac:dyDescent="0.35">
      <c r="B114" s="133"/>
      <c r="C114" s="105"/>
      <c r="D114" s="132"/>
      <c r="E114" s="131"/>
      <c r="F114" s="130"/>
      <c r="G114" s="129"/>
      <c r="I114" s="7"/>
      <c r="J114" s="45"/>
    </row>
    <row r="115" spans="2:10" ht="14.25" customHeight="1" x14ac:dyDescent="0.3">
      <c r="B115" s="51"/>
      <c r="C115" s="50"/>
      <c r="D115" s="50"/>
      <c r="E115" s="50"/>
      <c r="F115" s="50"/>
      <c r="G115" s="49"/>
      <c r="I115" s="7"/>
      <c r="J115" s="45"/>
    </row>
    <row r="116" spans="2:10" ht="14.25" customHeight="1" x14ac:dyDescent="0.3">
      <c r="B116" s="127"/>
      <c r="C116" s="68"/>
      <c r="D116" s="68"/>
      <c r="E116" s="68"/>
      <c r="F116" s="68"/>
      <c r="G116" s="74"/>
      <c r="I116" s="7"/>
      <c r="J116" s="45"/>
    </row>
    <row r="117" spans="2:10" ht="14.25" customHeight="1" x14ac:dyDescent="0.3">
      <c r="B117" s="44"/>
      <c r="C117" s="68"/>
      <c r="D117" s="211" t="s">
        <v>86</v>
      </c>
      <c r="E117" s="211"/>
      <c r="F117" s="68"/>
      <c r="G117" s="74"/>
      <c r="I117" s="7"/>
      <c r="J117" s="45"/>
    </row>
    <row r="118" spans="2:10" ht="14.25" customHeight="1" x14ac:dyDescent="0.3">
      <c r="B118" s="127" t="s">
        <v>85</v>
      </c>
      <c r="C118" s="72">
        <v>1545000000</v>
      </c>
      <c r="D118" s="211"/>
      <c r="E118" s="211"/>
      <c r="F118" s="214">
        <v>5702</v>
      </c>
      <c r="G118" s="197">
        <f>F118*(100-$G$5)/100</f>
        <v>5702</v>
      </c>
      <c r="I118" s="7"/>
      <c r="J118" s="45"/>
    </row>
    <row r="119" spans="2:10" ht="14.25" customHeight="1" x14ac:dyDescent="0.3">
      <c r="B119" s="44"/>
      <c r="C119" s="126"/>
      <c r="D119" s="202"/>
      <c r="E119" s="202"/>
      <c r="F119" s="215"/>
      <c r="G119" s="198"/>
      <c r="I119" s="7"/>
      <c r="J119" s="45"/>
    </row>
    <row r="120" spans="2:10" ht="14.25" customHeight="1" x14ac:dyDescent="0.3">
      <c r="B120" s="44"/>
      <c r="C120" s="69"/>
      <c r="D120" s="61"/>
      <c r="E120" s="61"/>
      <c r="F120" s="46"/>
      <c r="G120" s="88"/>
      <c r="I120" s="7"/>
      <c r="J120" s="45"/>
    </row>
    <row r="121" spans="2:10" ht="14.25" customHeight="1" thickBot="1" x14ac:dyDescent="0.35">
      <c r="B121" s="40"/>
      <c r="C121" s="60"/>
      <c r="D121" s="60"/>
      <c r="E121" s="60"/>
      <c r="F121" s="125"/>
      <c r="G121" s="124"/>
      <c r="I121" s="7"/>
      <c r="J121" s="45"/>
    </row>
    <row r="122" spans="2:10" ht="14.25" customHeight="1" x14ac:dyDescent="0.3">
      <c r="B122" s="70"/>
      <c r="C122" s="48"/>
      <c r="D122" s="48"/>
      <c r="E122" s="48"/>
      <c r="F122" s="128"/>
      <c r="G122" s="48"/>
      <c r="I122" s="7"/>
      <c r="J122" s="45"/>
    </row>
    <row r="123" spans="2:10" ht="14.25" customHeight="1" x14ac:dyDescent="0.3">
      <c r="B123" s="70"/>
      <c r="C123" s="48"/>
      <c r="D123" s="48"/>
      <c r="E123" s="48"/>
      <c r="F123" s="128"/>
      <c r="G123" s="48"/>
      <c r="I123" s="7"/>
      <c r="J123" s="45"/>
    </row>
    <row r="124" spans="2:10" ht="14.25" customHeight="1" x14ac:dyDescent="0.3">
      <c r="B124" s="70"/>
      <c r="C124" s="48"/>
      <c r="D124" s="48"/>
      <c r="E124" s="48"/>
      <c r="F124" s="128"/>
      <c r="G124" s="48"/>
      <c r="I124" s="7"/>
      <c r="J124" s="45"/>
    </row>
    <row r="125" spans="2:10" ht="14.25" customHeight="1" x14ac:dyDescent="0.3">
      <c r="B125" s="70"/>
      <c r="C125" s="48"/>
      <c r="D125" s="48"/>
      <c r="E125" s="48"/>
      <c r="F125" s="128"/>
      <c r="G125" s="48"/>
      <c r="I125" s="7"/>
      <c r="J125" s="45"/>
    </row>
    <row r="126" spans="2:10" ht="14.25" customHeight="1" x14ac:dyDescent="0.3">
      <c r="B126" s="107"/>
      <c r="C126" s="105"/>
      <c r="D126" s="105"/>
      <c r="E126" s="105"/>
      <c r="F126" s="106"/>
      <c r="G126" s="105"/>
      <c r="I126" s="7"/>
      <c r="J126" s="45"/>
    </row>
    <row r="127" spans="2:10" ht="14.25" customHeight="1" x14ac:dyDescent="0.2">
      <c r="B127" s="222" t="s">
        <v>84</v>
      </c>
      <c r="C127" s="222"/>
      <c r="D127" s="222"/>
      <c r="E127" s="222"/>
      <c r="F127" s="222"/>
      <c r="G127" s="222"/>
      <c r="I127" s="7"/>
      <c r="J127" s="45"/>
    </row>
    <row r="128" spans="2:10" ht="9.9" customHeight="1" thickBot="1" x14ac:dyDescent="0.35">
      <c r="B128" s="107"/>
      <c r="C128" s="105"/>
      <c r="D128" s="105"/>
      <c r="E128" s="105"/>
      <c r="F128" s="106"/>
      <c r="G128" s="105"/>
      <c r="I128" s="7"/>
      <c r="J128" s="45"/>
    </row>
    <row r="129" spans="2:10" ht="14.25" customHeight="1" x14ac:dyDescent="0.3">
      <c r="B129" s="51"/>
      <c r="C129" s="50"/>
      <c r="D129" s="50"/>
      <c r="E129" s="50"/>
      <c r="F129" s="50"/>
      <c r="G129" s="49"/>
      <c r="I129" s="7"/>
      <c r="J129" s="45"/>
    </row>
    <row r="130" spans="2:10" ht="14.25" customHeight="1" x14ac:dyDescent="0.3">
      <c r="B130" s="127" t="s">
        <v>83</v>
      </c>
      <c r="C130" s="68"/>
      <c r="D130" s="68"/>
      <c r="E130" s="68"/>
      <c r="F130" s="68"/>
      <c r="G130" s="74"/>
      <c r="I130" s="7"/>
      <c r="J130" s="45"/>
    </row>
    <row r="131" spans="2:10" ht="14.25" customHeight="1" x14ac:dyDescent="0.3">
      <c r="B131" s="44"/>
      <c r="C131" s="68"/>
      <c r="D131" s="211" t="s">
        <v>82</v>
      </c>
      <c r="E131" s="211"/>
      <c r="F131" s="68"/>
      <c r="G131" s="74"/>
      <c r="I131" s="7"/>
      <c r="J131" s="45"/>
    </row>
    <row r="132" spans="2:10" ht="14.25" customHeight="1" x14ac:dyDescent="0.3">
      <c r="B132" s="44"/>
      <c r="C132" s="72" t="s">
        <v>81</v>
      </c>
      <c r="D132" s="211"/>
      <c r="E132" s="211"/>
      <c r="F132" s="214">
        <v>273.25</v>
      </c>
      <c r="G132" s="197">
        <f>F132*(100-$G$5)/100</f>
        <v>273.25</v>
      </c>
      <c r="I132" s="7"/>
      <c r="J132" s="45"/>
    </row>
    <row r="133" spans="2:10" ht="14.25" customHeight="1" x14ac:dyDescent="0.3">
      <c r="B133" s="44"/>
      <c r="C133" s="126"/>
      <c r="D133" s="202"/>
      <c r="E133" s="202"/>
      <c r="F133" s="215"/>
      <c r="G133" s="198"/>
      <c r="I133" s="7"/>
      <c r="J133" s="45"/>
    </row>
    <row r="134" spans="2:10" ht="14.25" customHeight="1" x14ac:dyDescent="0.3">
      <c r="B134" s="44"/>
      <c r="C134" s="69"/>
      <c r="D134" s="61"/>
      <c r="E134" s="61"/>
      <c r="F134" s="46"/>
      <c r="G134" s="88"/>
      <c r="I134" s="7"/>
      <c r="J134" s="45"/>
    </row>
    <row r="135" spans="2:10" ht="14.25" customHeight="1" x14ac:dyDescent="0.3">
      <c r="B135" s="44"/>
      <c r="C135" s="69"/>
      <c r="D135" s="61"/>
      <c r="E135" s="61"/>
      <c r="F135" s="46"/>
      <c r="G135" s="88"/>
      <c r="I135" s="7"/>
      <c r="J135" s="45"/>
    </row>
    <row r="136" spans="2:10" ht="14.25" customHeight="1" thickBot="1" x14ac:dyDescent="0.35">
      <c r="B136" s="40"/>
      <c r="C136" s="60"/>
      <c r="D136" s="60"/>
      <c r="E136" s="60"/>
      <c r="F136" s="125"/>
      <c r="G136" s="124"/>
      <c r="I136" s="7"/>
      <c r="J136" s="45"/>
    </row>
    <row r="137" spans="2:10" ht="9.9" customHeight="1" thickBot="1" x14ac:dyDescent="0.35">
      <c r="B137" s="107"/>
      <c r="C137" s="105"/>
      <c r="D137" s="105"/>
      <c r="E137" s="105"/>
      <c r="F137" s="106"/>
      <c r="G137" s="105"/>
      <c r="I137" s="7"/>
      <c r="J137" s="45"/>
    </row>
    <row r="138" spans="2:10" ht="14.25" customHeight="1" x14ac:dyDescent="0.3">
      <c r="B138" s="51"/>
      <c r="C138" s="50"/>
      <c r="D138" s="50"/>
      <c r="E138" s="50"/>
      <c r="F138" s="50"/>
      <c r="G138" s="49"/>
      <c r="I138" s="7"/>
      <c r="J138" s="45"/>
    </row>
    <row r="139" spans="2:10" ht="14.25" customHeight="1" x14ac:dyDescent="0.3">
      <c r="B139" s="127" t="s">
        <v>80</v>
      </c>
      <c r="C139" s="68"/>
      <c r="D139" s="68"/>
      <c r="E139" s="68"/>
      <c r="F139" s="68"/>
      <c r="G139" s="74"/>
      <c r="I139" s="7"/>
      <c r="J139" s="45"/>
    </row>
    <row r="140" spans="2:10" ht="14.25" customHeight="1" x14ac:dyDescent="0.3">
      <c r="B140" s="44"/>
      <c r="C140" s="68"/>
      <c r="D140" s="211" t="s">
        <v>79</v>
      </c>
      <c r="E140" s="211"/>
      <c r="F140" s="68"/>
      <c r="G140" s="74"/>
      <c r="I140" s="7"/>
      <c r="J140" s="45"/>
    </row>
    <row r="141" spans="2:10" ht="14.25" customHeight="1" x14ac:dyDescent="0.3">
      <c r="B141" s="44"/>
      <c r="C141" s="72" t="s">
        <v>78</v>
      </c>
      <c r="D141" s="211"/>
      <c r="E141" s="211"/>
      <c r="F141" s="214">
        <v>363.5</v>
      </c>
      <c r="G141" s="197">
        <f>F141*(100-$G$5)/100</f>
        <v>363.5</v>
      </c>
      <c r="I141" s="7"/>
      <c r="J141" s="45"/>
    </row>
    <row r="142" spans="2:10" ht="14.25" customHeight="1" x14ac:dyDescent="0.3">
      <c r="B142" s="44"/>
      <c r="C142" s="126"/>
      <c r="D142" s="202"/>
      <c r="E142" s="202"/>
      <c r="F142" s="215"/>
      <c r="G142" s="198"/>
      <c r="I142" s="7"/>
      <c r="J142" s="45"/>
    </row>
    <row r="143" spans="2:10" ht="14.25" customHeight="1" x14ac:dyDescent="0.3">
      <c r="B143" s="44"/>
      <c r="C143" s="69"/>
      <c r="D143" s="61"/>
      <c r="E143" s="61"/>
      <c r="F143" s="46"/>
      <c r="G143" s="88"/>
      <c r="I143" s="7"/>
      <c r="J143" s="45"/>
    </row>
    <row r="144" spans="2:10" ht="14.25" customHeight="1" thickBot="1" x14ac:dyDescent="0.35">
      <c r="B144" s="40"/>
      <c r="C144" s="60"/>
      <c r="D144" s="60"/>
      <c r="E144" s="60"/>
      <c r="F144" s="125"/>
      <c r="G144" s="124"/>
      <c r="I144" s="7"/>
      <c r="J144" s="45"/>
    </row>
    <row r="145" spans="2:10" ht="9.9" customHeight="1" thickBot="1" x14ac:dyDescent="0.35">
      <c r="B145" s="107"/>
      <c r="C145" s="105"/>
      <c r="D145" s="105"/>
      <c r="E145" s="105"/>
      <c r="F145" s="106"/>
      <c r="G145" s="105"/>
      <c r="I145" s="7"/>
      <c r="J145" s="45"/>
    </row>
    <row r="146" spans="2:10" ht="14.25" customHeight="1" x14ac:dyDescent="0.3">
      <c r="B146" s="51"/>
      <c r="C146" s="50"/>
      <c r="D146" s="50"/>
      <c r="E146" s="50"/>
      <c r="F146" s="50"/>
      <c r="G146" s="49"/>
      <c r="I146" s="7"/>
      <c r="J146" s="45"/>
    </row>
    <row r="147" spans="2:10" ht="14.25" customHeight="1" x14ac:dyDescent="0.3">
      <c r="B147" s="127"/>
      <c r="C147" s="68"/>
      <c r="D147" s="68"/>
      <c r="E147" s="68"/>
      <c r="F147" s="68"/>
      <c r="G147" s="74"/>
      <c r="I147" s="7"/>
      <c r="J147" s="45"/>
    </row>
    <row r="148" spans="2:10" ht="14.25" customHeight="1" x14ac:dyDescent="0.3">
      <c r="B148" s="44"/>
      <c r="C148" s="68"/>
      <c r="D148" s="211" t="s">
        <v>77</v>
      </c>
      <c r="E148" s="211"/>
      <c r="F148" s="68"/>
      <c r="G148" s="74"/>
      <c r="I148" s="7"/>
      <c r="J148" s="45"/>
    </row>
    <row r="149" spans="2:10" ht="14.25" customHeight="1" x14ac:dyDescent="0.3">
      <c r="B149" s="44"/>
      <c r="C149" s="72" t="s">
        <v>76</v>
      </c>
      <c r="D149" s="211"/>
      <c r="E149" s="211"/>
      <c r="F149" s="214">
        <v>273.75</v>
      </c>
      <c r="G149" s="197">
        <f>F149*(100-$G$5)/100</f>
        <v>273.75</v>
      </c>
      <c r="I149" s="7"/>
      <c r="J149" s="45"/>
    </row>
    <row r="150" spans="2:10" ht="14.25" customHeight="1" x14ac:dyDescent="0.3">
      <c r="B150" s="44"/>
      <c r="C150" s="126"/>
      <c r="D150" s="202"/>
      <c r="E150" s="202"/>
      <c r="F150" s="215"/>
      <c r="G150" s="198"/>
      <c r="I150" s="7"/>
      <c r="J150" s="45"/>
    </row>
    <row r="151" spans="2:10" ht="14.25" customHeight="1" x14ac:dyDescent="0.3">
      <c r="B151" s="44"/>
      <c r="C151" s="69"/>
      <c r="D151" s="61"/>
      <c r="E151" s="61"/>
      <c r="F151" s="46"/>
      <c r="G151" s="88"/>
      <c r="I151" s="7"/>
      <c r="J151" s="45"/>
    </row>
    <row r="152" spans="2:10" ht="14.25" customHeight="1" thickBot="1" x14ac:dyDescent="0.35">
      <c r="B152" s="40"/>
      <c r="C152" s="60"/>
      <c r="D152" s="60"/>
      <c r="E152" s="60"/>
      <c r="F152" s="125"/>
      <c r="G152" s="124"/>
      <c r="I152" s="7"/>
      <c r="J152" s="45"/>
    </row>
    <row r="153" spans="2:10" ht="9.9" customHeight="1" thickBot="1" x14ac:dyDescent="0.35">
      <c r="B153" s="107"/>
      <c r="C153" s="105"/>
      <c r="D153" s="105"/>
      <c r="E153" s="105"/>
      <c r="F153" s="106"/>
      <c r="G153" s="105"/>
      <c r="I153" s="7"/>
      <c r="J153" s="45"/>
    </row>
    <row r="154" spans="2:10" ht="14.25" customHeight="1" x14ac:dyDescent="0.3">
      <c r="B154" s="123"/>
      <c r="C154" s="122"/>
      <c r="D154" s="121"/>
      <c r="E154" s="120"/>
      <c r="F154" s="119"/>
      <c r="G154" s="118"/>
      <c r="I154" s="7"/>
      <c r="J154" s="45"/>
    </row>
    <row r="155" spans="2:10" ht="14.25" customHeight="1" x14ac:dyDescent="0.3">
      <c r="B155" s="117"/>
      <c r="C155" s="116"/>
      <c r="D155" s="225" t="s">
        <v>75</v>
      </c>
      <c r="E155" s="225"/>
      <c r="F155" s="230">
        <v>93</v>
      </c>
      <c r="G155" s="197">
        <f>F155*(100-$G$5)/100</f>
        <v>93</v>
      </c>
      <c r="I155" s="7"/>
      <c r="J155" s="45"/>
    </row>
    <row r="156" spans="2:10" ht="14.25" customHeight="1" x14ac:dyDescent="0.3">
      <c r="B156" s="115"/>
      <c r="C156" s="113" t="s">
        <v>74</v>
      </c>
      <c r="D156" s="226"/>
      <c r="E156" s="226"/>
      <c r="F156" s="231"/>
      <c r="G156" s="198"/>
      <c r="I156" s="7"/>
      <c r="J156" s="45"/>
    </row>
    <row r="157" spans="2:10" ht="14.25" customHeight="1" x14ac:dyDescent="0.3">
      <c r="B157" s="112"/>
      <c r="C157" s="114"/>
      <c r="D157" s="229" t="s">
        <v>73</v>
      </c>
      <c r="E157" s="229"/>
      <c r="F157" s="232">
        <v>197.76</v>
      </c>
      <c r="G157" s="197">
        <f>F157*(100-$G$5)/100</f>
        <v>197.76</v>
      </c>
      <c r="I157" s="7"/>
      <c r="J157" s="45"/>
    </row>
    <row r="158" spans="2:10" ht="14.25" customHeight="1" x14ac:dyDescent="0.3">
      <c r="B158" s="112"/>
      <c r="C158" s="113" t="s">
        <v>72</v>
      </c>
      <c r="D158" s="226"/>
      <c r="E158" s="226"/>
      <c r="F158" s="233"/>
      <c r="G158" s="198"/>
      <c r="I158" s="7"/>
      <c r="J158" s="45"/>
    </row>
    <row r="159" spans="2:10" ht="14.25" customHeight="1" x14ac:dyDescent="0.3">
      <c r="B159" s="112"/>
      <c r="C159" s="227"/>
      <c r="D159" s="227"/>
      <c r="E159" s="227"/>
      <c r="F159" s="227"/>
      <c r="G159" s="228"/>
      <c r="I159" s="7"/>
      <c r="J159" s="45"/>
    </row>
    <row r="160" spans="2:10" ht="14.25" customHeight="1" thickBot="1" x14ac:dyDescent="0.35">
      <c r="B160" s="111"/>
      <c r="C160" s="110"/>
      <c r="D160" s="110"/>
      <c r="E160" s="110"/>
      <c r="F160" s="109"/>
      <c r="G160" s="108"/>
      <c r="I160" s="7"/>
      <c r="J160" s="45"/>
    </row>
    <row r="161" spans="2:10" ht="9.9" customHeight="1" x14ac:dyDescent="0.3">
      <c r="B161" s="107"/>
      <c r="C161" s="105"/>
      <c r="D161" s="105"/>
      <c r="E161" s="105"/>
      <c r="F161" s="106"/>
      <c r="G161" s="105"/>
      <c r="I161" s="7"/>
      <c r="J161" s="45"/>
    </row>
    <row r="162" spans="2:10" ht="14.25" customHeight="1" x14ac:dyDescent="0.2">
      <c r="B162" s="222" t="s">
        <v>71</v>
      </c>
      <c r="C162" s="222"/>
      <c r="D162" s="222"/>
      <c r="E162" s="222"/>
      <c r="F162" s="222"/>
      <c r="G162" s="222"/>
      <c r="I162" s="7"/>
      <c r="J162" s="45"/>
    </row>
    <row r="163" spans="2:10" ht="9.9" customHeight="1" thickBot="1" x14ac:dyDescent="0.35">
      <c r="B163" s="107"/>
      <c r="C163" s="105"/>
      <c r="D163" s="105"/>
      <c r="E163" s="105"/>
      <c r="F163" s="106"/>
      <c r="G163" s="105"/>
      <c r="I163" s="7"/>
      <c r="J163" s="45"/>
    </row>
    <row r="164" spans="2:10" ht="14.25" customHeight="1" x14ac:dyDescent="0.3">
      <c r="B164" s="87"/>
      <c r="C164" s="86"/>
      <c r="D164" s="86"/>
      <c r="E164" s="86"/>
      <c r="F164" s="50"/>
      <c r="G164" s="85"/>
      <c r="I164" s="7"/>
      <c r="J164" s="45"/>
    </row>
    <row r="165" spans="2:10" ht="14.25" customHeight="1" x14ac:dyDescent="0.2">
      <c r="B165" s="83"/>
      <c r="C165" s="205" t="s">
        <v>70</v>
      </c>
      <c r="D165" s="223" t="s">
        <v>69</v>
      </c>
      <c r="E165" s="223"/>
      <c r="F165" s="208">
        <v>668.81</v>
      </c>
      <c r="G165" s="197">
        <f>F165*(100-$G$5)/100</f>
        <v>668.81</v>
      </c>
      <c r="I165" s="7"/>
      <c r="J165" s="45"/>
    </row>
    <row r="166" spans="2:10" ht="14.25" customHeight="1" x14ac:dyDescent="0.2">
      <c r="B166" s="83"/>
      <c r="C166" s="200"/>
      <c r="D166" s="224"/>
      <c r="E166" s="224"/>
      <c r="F166" s="204"/>
      <c r="G166" s="198"/>
      <c r="I166" s="7"/>
      <c r="J166" s="45"/>
    </row>
    <row r="167" spans="2:10" ht="14.25" customHeight="1" x14ac:dyDescent="0.3">
      <c r="B167" s="83"/>
      <c r="C167" s="103" t="s">
        <v>68</v>
      </c>
      <c r="D167" s="221" t="s">
        <v>67</v>
      </c>
      <c r="E167" s="221" t="s">
        <v>54</v>
      </c>
      <c r="F167" s="101">
        <v>112.7</v>
      </c>
      <c r="G167" s="81">
        <f t="shared" ref="G167:G173" si="0">F167*(100-$G$5)/100</f>
        <v>112.7</v>
      </c>
      <c r="I167" s="7"/>
      <c r="J167" s="45"/>
    </row>
    <row r="168" spans="2:10" ht="14.25" customHeight="1" x14ac:dyDescent="0.3">
      <c r="B168" s="83"/>
      <c r="C168" s="103" t="s">
        <v>66</v>
      </c>
      <c r="D168" s="221" t="s">
        <v>65</v>
      </c>
      <c r="E168" s="221" t="s">
        <v>54</v>
      </c>
      <c r="F168" s="101">
        <v>112.7</v>
      </c>
      <c r="G168" s="81">
        <f t="shared" si="0"/>
        <v>112.7</v>
      </c>
      <c r="I168" s="7"/>
      <c r="J168" s="45"/>
    </row>
    <row r="169" spans="2:10" ht="14.25" customHeight="1" x14ac:dyDescent="0.3">
      <c r="B169" s="83"/>
      <c r="C169" s="103" t="s">
        <v>64</v>
      </c>
      <c r="D169" s="221" t="s">
        <v>63</v>
      </c>
      <c r="E169" s="221" t="s">
        <v>54</v>
      </c>
      <c r="F169" s="101">
        <v>119.78</v>
      </c>
      <c r="G169" s="81">
        <f t="shared" si="0"/>
        <v>119.78</v>
      </c>
      <c r="I169" s="7"/>
      <c r="J169" s="45"/>
    </row>
    <row r="170" spans="2:10" ht="14.25" customHeight="1" x14ac:dyDescent="0.3">
      <c r="B170" s="83"/>
      <c r="C170" s="103" t="s">
        <v>62</v>
      </c>
      <c r="D170" s="221" t="s">
        <v>61</v>
      </c>
      <c r="E170" s="221" t="s">
        <v>54</v>
      </c>
      <c r="F170" s="101">
        <v>119.78</v>
      </c>
      <c r="G170" s="81">
        <f t="shared" si="0"/>
        <v>119.78</v>
      </c>
      <c r="I170" s="7"/>
      <c r="J170" s="45"/>
    </row>
    <row r="171" spans="2:10" ht="14.25" customHeight="1" x14ac:dyDescent="0.3">
      <c r="B171" s="83"/>
      <c r="C171" s="103" t="s">
        <v>60</v>
      </c>
      <c r="D171" s="221" t="s">
        <v>59</v>
      </c>
      <c r="E171" s="221" t="s">
        <v>54</v>
      </c>
      <c r="F171" s="101">
        <v>119.78</v>
      </c>
      <c r="G171" s="81">
        <f t="shared" si="0"/>
        <v>119.78</v>
      </c>
      <c r="I171" s="7"/>
      <c r="J171" s="45"/>
    </row>
    <row r="172" spans="2:10" ht="14.25" customHeight="1" x14ac:dyDescent="0.3">
      <c r="B172" s="83"/>
      <c r="C172" s="103" t="s">
        <v>58</v>
      </c>
      <c r="D172" s="221" t="s">
        <v>57</v>
      </c>
      <c r="E172" s="221" t="s">
        <v>54</v>
      </c>
      <c r="F172" s="101">
        <v>119.78</v>
      </c>
      <c r="G172" s="81">
        <f t="shared" si="0"/>
        <v>119.78</v>
      </c>
      <c r="I172" s="7"/>
      <c r="J172" s="45"/>
    </row>
    <row r="173" spans="2:10" ht="14.25" customHeight="1" x14ac:dyDescent="0.3">
      <c r="B173" s="83"/>
      <c r="C173" s="102" t="s">
        <v>56</v>
      </c>
      <c r="D173" s="221" t="s">
        <v>55</v>
      </c>
      <c r="E173" s="221" t="s">
        <v>54</v>
      </c>
      <c r="F173" s="101">
        <v>119.78</v>
      </c>
      <c r="G173" s="41">
        <f t="shared" si="0"/>
        <v>119.78</v>
      </c>
      <c r="I173" s="7"/>
      <c r="J173" s="45"/>
    </row>
    <row r="174" spans="2:10" ht="14.25" customHeight="1" thickBot="1" x14ac:dyDescent="0.35">
      <c r="B174" s="40"/>
      <c r="C174" s="76"/>
      <c r="D174" s="76"/>
      <c r="E174" s="76"/>
      <c r="F174" s="38"/>
      <c r="G174" s="75"/>
      <c r="I174" s="7"/>
      <c r="J174" s="45"/>
    </row>
    <row r="175" spans="2:10" ht="9.9" customHeight="1" thickBot="1" x14ac:dyDescent="0.35">
      <c r="B175" s="56"/>
      <c r="C175" s="55"/>
      <c r="D175" s="54"/>
      <c r="E175" s="53"/>
      <c r="F175" s="52"/>
      <c r="G175" s="52"/>
      <c r="I175" s="7"/>
      <c r="J175" s="45"/>
    </row>
    <row r="176" spans="2:10" ht="14.25" customHeight="1" x14ac:dyDescent="0.3">
      <c r="B176" s="87"/>
      <c r="C176" s="86"/>
      <c r="D176" s="86"/>
      <c r="E176" s="86"/>
      <c r="F176" s="50"/>
      <c r="G176" s="85"/>
      <c r="I176" s="7"/>
      <c r="J176" s="45"/>
    </row>
    <row r="177" spans="2:11" ht="14.25" customHeight="1" x14ac:dyDescent="0.2">
      <c r="B177" s="83"/>
      <c r="C177" s="205">
        <v>340063</v>
      </c>
      <c r="D177" s="211" t="s">
        <v>53</v>
      </c>
      <c r="E177" s="211"/>
      <c r="F177" s="208">
        <v>907</v>
      </c>
      <c r="G177" s="197">
        <f>F177*(100-$G$5)/100</f>
        <v>907</v>
      </c>
      <c r="I177" s="7"/>
      <c r="J177" s="45"/>
    </row>
    <row r="178" spans="2:11" ht="14.25" customHeight="1" x14ac:dyDescent="0.2">
      <c r="B178" s="83"/>
      <c r="C178" s="200"/>
      <c r="D178" s="202"/>
      <c r="E178" s="202"/>
      <c r="F178" s="204"/>
      <c r="G178" s="198"/>
      <c r="I178" s="7"/>
      <c r="J178" s="45"/>
    </row>
    <row r="179" spans="2:11" ht="14.25" customHeight="1" x14ac:dyDescent="0.3">
      <c r="B179" s="83"/>
      <c r="C179" s="72"/>
      <c r="D179" s="201" t="s">
        <v>52</v>
      </c>
      <c r="E179" s="201"/>
      <c r="F179" s="66"/>
      <c r="G179" s="104"/>
      <c r="I179" s="7"/>
      <c r="J179" s="45"/>
    </row>
    <row r="180" spans="2:11" ht="14.25" customHeight="1" x14ac:dyDescent="0.2">
      <c r="B180" s="83"/>
      <c r="C180" s="205">
        <v>340125</v>
      </c>
      <c r="D180" s="211"/>
      <c r="E180" s="211"/>
      <c r="F180" s="208">
        <v>1396</v>
      </c>
      <c r="G180" s="197">
        <f>F180*(100-$G$5)/100</f>
        <v>1396</v>
      </c>
      <c r="I180" s="7"/>
      <c r="J180" s="45"/>
    </row>
    <row r="181" spans="2:11" ht="14.25" customHeight="1" x14ac:dyDescent="0.2">
      <c r="B181" s="83"/>
      <c r="C181" s="200"/>
      <c r="D181" s="202"/>
      <c r="E181" s="202"/>
      <c r="F181" s="204"/>
      <c r="G181" s="198"/>
      <c r="I181" s="7"/>
      <c r="J181" s="45"/>
    </row>
    <row r="182" spans="2:11" ht="14.25" customHeight="1" x14ac:dyDescent="0.2">
      <c r="B182" s="83"/>
      <c r="C182" s="205">
        <v>340225</v>
      </c>
      <c r="D182" s="211" t="s">
        <v>51</v>
      </c>
      <c r="E182" s="211"/>
      <c r="F182" s="208">
        <v>1948</v>
      </c>
      <c r="G182" s="197">
        <f>F182*(100-$G$5)/100</f>
        <v>1948</v>
      </c>
      <c r="I182" s="7"/>
      <c r="J182" s="45"/>
    </row>
    <row r="183" spans="2:11" ht="14.25" customHeight="1" x14ac:dyDescent="0.2">
      <c r="B183" s="83"/>
      <c r="C183" s="200"/>
      <c r="D183" s="202"/>
      <c r="E183" s="202"/>
      <c r="F183" s="204"/>
      <c r="G183" s="198"/>
      <c r="I183" s="7"/>
      <c r="J183" s="45"/>
    </row>
    <row r="184" spans="2:11" ht="14.25" customHeight="1" x14ac:dyDescent="0.3">
      <c r="B184" s="83"/>
      <c r="C184" s="103">
        <v>341140</v>
      </c>
      <c r="D184" s="210" t="s">
        <v>50</v>
      </c>
      <c r="E184" s="210"/>
      <c r="F184" s="101">
        <v>198.67</v>
      </c>
      <c r="G184" s="81">
        <f>F184*(100-$G$5)/100</f>
        <v>198.67</v>
      </c>
      <c r="I184" s="7"/>
      <c r="J184" s="45"/>
    </row>
    <row r="185" spans="2:11" ht="14.25" customHeight="1" x14ac:dyDescent="0.3">
      <c r="B185" s="83"/>
      <c r="C185" s="103">
        <v>341160</v>
      </c>
      <c r="D185" s="210" t="s">
        <v>49</v>
      </c>
      <c r="E185" s="210"/>
      <c r="F185" s="101">
        <v>198.67</v>
      </c>
      <c r="G185" s="81">
        <f>F185*(100-$G$5)/100</f>
        <v>198.67</v>
      </c>
      <c r="I185" s="7"/>
      <c r="J185" s="45"/>
      <c r="K185" s="93"/>
    </row>
    <row r="186" spans="2:11" ht="14.25" customHeight="1" x14ac:dyDescent="0.3">
      <c r="B186" s="83"/>
      <c r="C186" s="103">
        <v>341180</v>
      </c>
      <c r="D186" s="210" t="s">
        <v>48</v>
      </c>
      <c r="E186" s="210"/>
      <c r="F186" s="101">
        <v>198.67</v>
      </c>
      <c r="G186" s="81">
        <f>F186*(100-$G$5)/100</f>
        <v>198.67</v>
      </c>
      <c r="I186" s="7"/>
      <c r="J186" s="45"/>
      <c r="K186" s="93"/>
    </row>
    <row r="187" spans="2:11" ht="14.25" customHeight="1" x14ac:dyDescent="0.3">
      <c r="B187" s="83"/>
      <c r="C187" s="102">
        <v>341200</v>
      </c>
      <c r="D187" s="209" t="s">
        <v>47</v>
      </c>
      <c r="E187" s="209"/>
      <c r="F187" s="101">
        <v>198.67</v>
      </c>
      <c r="G187" s="41">
        <f>F187*(100-$G$5)/100</f>
        <v>198.67</v>
      </c>
      <c r="I187" s="7"/>
      <c r="J187" s="45"/>
      <c r="K187" s="91"/>
    </row>
    <row r="188" spans="2:11" ht="14.25" customHeight="1" thickBot="1" x14ac:dyDescent="0.35">
      <c r="B188" s="40"/>
      <c r="C188" s="76"/>
      <c r="D188" s="76"/>
      <c r="E188" s="76"/>
      <c r="F188" s="38"/>
      <c r="G188" s="75"/>
      <c r="I188" s="7"/>
      <c r="J188" s="45"/>
      <c r="K188" s="91"/>
    </row>
    <row r="189" spans="2:11" ht="9.9" customHeight="1" thickBot="1" x14ac:dyDescent="0.35">
      <c r="B189" s="56"/>
      <c r="C189" s="55"/>
      <c r="D189" s="54"/>
      <c r="E189" s="53"/>
      <c r="F189" s="100"/>
      <c r="G189" s="99"/>
      <c r="I189" s="7"/>
      <c r="J189" s="45"/>
      <c r="K189" s="93"/>
    </row>
    <row r="190" spans="2:11" ht="14.25" customHeight="1" x14ac:dyDescent="0.3">
      <c r="B190" s="51"/>
      <c r="C190" s="65"/>
      <c r="D190" s="50"/>
      <c r="E190" s="64"/>
      <c r="F190" s="98"/>
      <c r="G190" s="97"/>
      <c r="I190" s="7"/>
      <c r="J190" s="45"/>
      <c r="K190" s="93"/>
    </row>
    <row r="191" spans="2:11" ht="14.25" customHeight="1" x14ac:dyDescent="0.3">
      <c r="B191" s="95"/>
      <c r="C191" s="72"/>
      <c r="D191" s="72"/>
      <c r="E191" s="72"/>
      <c r="F191" s="68"/>
      <c r="G191" s="71"/>
      <c r="I191" s="7"/>
      <c r="J191" s="45"/>
      <c r="K191" s="96"/>
    </row>
    <row r="192" spans="2:11" ht="14.25" customHeight="1" x14ac:dyDescent="0.2">
      <c r="B192" s="95"/>
      <c r="C192" s="205">
        <v>340250</v>
      </c>
      <c r="D192" s="219" t="s">
        <v>46</v>
      </c>
      <c r="E192" s="219"/>
      <c r="F192" s="208">
        <v>2633</v>
      </c>
      <c r="G192" s="197">
        <f>F192*(100-$G$5)/100</f>
        <v>2633</v>
      </c>
      <c r="I192" s="7"/>
      <c r="J192" s="45"/>
      <c r="K192" s="96"/>
    </row>
    <row r="193" spans="2:11" ht="14.25" customHeight="1" x14ac:dyDescent="0.2">
      <c r="B193" s="95"/>
      <c r="C193" s="200"/>
      <c r="D193" s="220"/>
      <c r="E193" s="220"/>
      <c r="F193" s="204"/>
      <c r="G193" s="198"/>
      <c r="I193" s="7"/>
      <c r="J193" s="45"/>
    </row>
    <row r="194" spans="2:11" ht="14.25" customHeight="1" x14ac:dyDescent="0.3">
      <c r="B194" s="95"/>
      <c r="C194" s="72"/>
      <c r="D194" s="72"/>
      <c r="E194" s="72"/>
      <c r="F194" s="68"/>
      <c r="G194" s="71"/>
      <c r="I194" s="7"/>
      <c r="J194" s="45"/>
      <c r="K194" s="93"/>
    </row>
    <row r="195" spans="2:11" ht="14.25" customHeight="1" thickBot="1" x14ac:dyDescent="0.35">
      <c r="B195" s="94"/>
      <c r="C195" s="76"/>
      <c r="D195" s="76"/>
      <c r="E195" s="76"/>
      <c r="F195" s="38"/>
      <c r="G195" s="75"/>
      <c r="I195" s="7"/>
      <c r="J195" s="45"/>
      <c r="K195" s="93"/>
    </row>
    <row r="196" spans="2:11" ht="9.9" customHeight="1" x14ac:dyDescent="0.3">
      <c r="B196" s="92"/>
      <c r="C196" s="91"/>
      <c r="D196" s="91"/>
      <c r="E196" s="91"/>
      <c r="F196" s="54"/>
      <c r="G196" s="91"/>
      <c r="I196" s="7"/>
      <c r="J196" s="45"/>
    </row>
    <row r="197" spans="2:11" ht="14.25" customHeight="1" x14ac:dyDescent="0.2">
      <c r="B197" s="216" t="s">
        <v>45</v>
      </c>
      <c r="C197" s="217"/>
      <c r="D197" s="217"/>
      <c r="E197" s="217"/>
      <c r="F197" s="217"/>
      <c r="G197" s="218"/>
      <c r="I197" s="7"/>
      <c r="J197" s="45"/>
    </row>
    <row r="198" spans="2:11" ht="9.9" customHeight="1" thickBot="1" x14ac:dyDescent="0.25">
      <c r="B198" s="89"/>
      <c r="C198" s="89"/>
      <c r="D198" s="89"/>
      <c r="E198" s="89"/>
      <c r="F198" s="90"/>
      <c r="G198" s="89"/>
      <c r="I198" s="7"/>
      <c r="J198" s="45"/>
    </row>
    <row r="199" spans="2:11" ht="14.25" customHeight="1" x14ac:dyDescent="0.3">
      <c r="B199" s="87"/>
      <c r="C199" s="86"/>
      <c r="D199" s="86"/>
      <c r="E199" s="86"/>
      <c r="F199" s="50"/>
      <c r="G199" s="85"/>
      <c r="I199" s="7"/>
      <c r="J199" s="45"/>
    </row>
    <row r="200" spans="2:11" ht="14.25" customHeight="1" x14ac:dyDescent="0.2">
      <c r="B200" s="83"/>
      <c r="C200" s="205" t="s">
        <v>44</v>
      </c>
      <c r="D200" s="211" t="s">
        <v>43</v>
      </c>
      <c r="E200" s="211"/>
      <c r="F200" s="208">
        <v>9443.3799999999992</v>
      </c>
      <c r="G200" s="197">
        <f>F200*(100-$G$5)/100</f>
        <v>9443.3799999999992</v>
      </c>
      <c r="I200" s="7"/>
      <c r="J200" s="45"/>
    </row>
    <row r="201" spans="2:11" ht="14.25" customHeight="1" x14ac:dyDescent="0.2">
      <c r="B201" s="83"/>
      <c r="C201" s="200"/>
      <c r="D201" s="202"/>
      <c r="E201" s="202"/>
      <c r="F201" s="204"/>
      <c r="G201" s="198"/>
      <c r="I201" s="7"/>
      <c r="J201" s="45"/>
    </row>
    <row r="202" spans="2:11" ht="14.25" customHeight="1" x14ac:dyDescent="0.2">
      <c r="B202" s="83"/>
      <c r="C202" s="205" t="s">
        <v>42</v>
      </c>
      <c r="D202" s="211" t="s">
        <v>41</v>
      </c>
      <c r="E202" s="211"/>
      <c r="F202" s="208">
        <v>11730.19</v>
      </c>
      <c r="G202" s="197">
        <f>F202*(100-$G$5)/100</f>
        <v>11730.19</v>
      </c>
      <c r="I202" s="7"/>
      <c r="J202" s="45"/>
    </row>
    <row r="203" spans="2:11" ht="14.25" customHeight="1" x14ac:dyDescent="0.2">
      <c r="B203" s="83"/>
      <c r="C203" s="200"/>
      <c r="D203" s="202"/>
      <c r="E203" s="202"/>
      <c r="F203" s="204"/>
      <c r="G203" s="198"/>
      <c r="I203" s="7"/>
      <c r="J203" s="45"/>
    </row>
    <row r="204" spans="2:11" ht="14.25" customHeight="1" x14ac:dyDescent="0.3">
      <c r="B204" s="44"/>
      <c r="C204" s="205" t="s">
        <v>40</v>
      </c>
      <c r="D204" s="211" t="s">
        <v>39</v>
      </c>
      <c r="E204" s="211"/>
      <c r="F204" s="208">
        <v>12351.47</v>
      </c>
      <c r="G204" s="197">
        <f>F204*(100-$G$5)/100</f>
        <v>12351.47</v>
      </c>
      <c r="I204" s="7"/>
      <c r="J204" s="45"/>
    </row>
    <row r="205" spans="2:11" ht="14.25" customHeight="1" x14ac:dyDescent="0.3">
      <c r="B205" s="44"/>
      <c r="C205" s="200"/>
      <c r="D205" s="202"/>
      <c r="E205" s="202"/>
      <c r="F205" s="204"/>
      <c r="G205" s="198"/>
      <c r="I205" s="7"/>
      <c r="J205" s="45"/>
    </row>
    <row r="206" spans="2:11" ht="14.25" customHeight="1" thickBot="1" x14ac:dyDescent="0.35">
      <c r="B206" s="40"/>
      <c r="C206" s="76"/>
      <c r="D206" s="76"/>
      <c r="E206" s="76"/>
      <c r="F206" s="38"/>
      <c r="G206" s="75"/>
      <c r="I206" s="7"/>
      <c r="J206" s="45"/>
    </row>
    <row r="207" spans="2:11" ht="9.9" customHeight="1" thickBot="1" x14ac:dyDescent="0.25">
      <c r="B207" s="89"/>
      <c r="C207" s="89"/>
      <c r="D207" s="89"/>
      <c r="E207" s="89"/>
      <c r="F207" s="90"/>
      <c r="G207" s="89"/>
      <c r="I207" s="7"/>
      <c r="J207" s="45"/>
    </row>
    <row r="208" spans="2:11" ht="14.25" customHeight="1" x14ac:dyDescent="0.3">
      <c r="B208" s="87"/>
      <c r="C208" s="86"/>
      <c r="D208" s="86"/>
      <c r="E208" s="86"/>
      <c r="F208" s="50"/>
      <c r="G208" s="85"/>
      <c r="I208" s="7"/>
      <c r="J208" s="45"/>
    </row>
    <row r="209" spans="2:10" ht="14.25" customHeight="1" x14ac:dyDescent="0.2">
      <c r="B209" s="83"/>
      <c r="C209" s="205">
        <v>578800</v>
      </c>
      <c r="D209" s="211" t="s">
        <v>38</v>
      </c>
      <c r="E209" s="211"/>
      <c r="F209" s="208">
        <v>10698</v>
      </c>
      <c r="G209" s="197">
        <f>F209*(100-$G$5)/100</f>
        <v>10698</v>
      </c>
      <c r="I209" s="7"/>
      <c r="J209" s="45"/>
    </row>
    <row r="210" spans="2:10" ht="14.25" customHeight="1" x14ac:dyDescent="0.2">
      <c r="B210" s="83"/>
      <c r="C210" s="200"/>
      <c r="D210" s="202"/>
      <c r="E210" s="202"/>
      <c r="F210" s="204"/>
      <c r="G210" s="198"/>
      <c r="I210" s="7"/>
      <c r="J210" s="45"/>
    </row>
    <row r="211" spans="2:10" ht="14.25" customHeight="1" x14ac:dyDescent="0.3">
      <c r="B211" s="83"/>
      <c r="C211" s="72"/>
      <c r="D211" s="61"/>
      <c r="E211" s="61"/>
      <c r="F211" s="68"/>
      <c r="G211" s="71"/>
      <c r="I211" s="7"/>
      <c r="J211" s="45"/>
    </row>
    <row r="212" spans="2:10" ht="14.25" customHeight="1" x14ac:dyDescent="0.2">
      <c r="B212" s="83"/>
      <c r="C212" s="205">
        <v>578801</v>
      </c>
      <c r="D212" s="211" t="s">
        <v>37</v>
      </c>
      <c r="E212" s="211"/>
      <c r="F212" s="208">
        <v>13960.68</v>
      </c>
      <c r="G212" s="197">
        <f>F212*(100-$G$5)/100</f>
        <v>13960.68</v>
      </c>
      <c r="I212" s="7"/>
      <c r="J212" s="45"/>
    </row>
    <row r="213" spans="2:10" ht="14.25" customHeight="1" x14ac:dyDescent="0.2">
      <c r="B213" s="83"/>
      <c r="C213" s="200"/>
      <c r="D213" s="202"/>
      <c r="E213" s="202"/>
      <c r="F213" s="204"/>
      <c r="G213" s="198"/>
      <c r="I213" s="7"/>
      <c r="J213" s="45"/>
    </row>
    <row r="214" spans="2:10" ht="14.25" customHeight="1" x14ac:dyDescent="0.3">
      <c r="B214" s="44"/>
      <c r="C214" s="48"/>
      <c r="D214" s="61"/>
      <c r="E214" s="61"/>
      <c r="F214" s="68"/>
      <c r="G214" s="88"/>
      <c r="I214" s="7"/>
      <c r="J214" s="45"/>
    </row>
    <row r="215" spans="2:10" ht="14.25" customHeight="1" x14ac:dyDescent="0.3">
      <c r="B215" s="44"/>
      <c r="C215" s="205">
        <v>578802</v>
      </c>
      <c r="D215" s="211" t="s">
        <v>36</v>
      </c>
      <c r="E215" s="211"/>
      <c r="F215" s="208">
        <v>17235.59</v>
      </c>
      <c r="G215" s="197">
        <f>F215*(100-$G$5)/100</f>
        <v>17235.59</v>
      </c>
      <c r="I215" s="7"/>
      <c r="J215" s="45"/>
    </row>
    <row r="216" spans="2:10" ht="14.25" customHeight="1" x14ac:dyDescent="0.3">
      <c r="B216" s="44"/>
      <c r="C216" s="200"/>
      <c r="D216" s="202"/>
      <c r="E216" s="202"/>
      <c r="F216" s="204"/>
      <c r="G216" s="198"/>
      <c r="I216" s="7"/>
      <c r="J216" s="45"/>
    </row>
    <row r="217" spans="2:10" ht="14.25" customHeight="1" thickBot="1" x14ac:dyDescent="0.35">
      <c r="B217" s="40"/>
      <c r="C217" s="76"/>
      <c r="D217" s="76"/>
      <c r="E217" s="76"/>
      <c r="F217" s="38"/>
      <c r="G217" s="75"/>
      <c r="I217" s="7"/>
      <c r="J217" s="45"/>
    </row>
    <row r="218" spans="2:10" ht="9.9" customHeight="1" thickBot="1" x14ac:dyDescent="0.35">
      <c r="B218" s="56"/>
      <c r="C218" s="55"/>
      <c r="D218" s="54"/>
      <c r="E218" s="53"/>
      <c r="F218" s="52"/>
      <c r="G218" s="52"/>
      <c r="I218" s="7"/>
      <c r="J218" s="45"/>
    </row>
    <row r="219" spans="2:10" ht="14.25" customHeight="1" x14ac:dyDescent="0.3">
      <c r="B219" s="87"/>
      <c r="C219" s="86"/>
      <c r="D219" s="86"/>
      <c r="E219" s="86"/>
      <c r="F219" s="50"/>
      <c r="G219" s="85"/>
      <c r="I219" s="7"/>
      <c r="J219" s="45"/>
    </row>
    <row r="220" spans="2:10" ht="14.25" customHeight="1" x14ac:dyDescent="0.3">
      <c r="B220" s="84" t="s">
        <v>35</v>
      </c>
      <c r="C220" s="72"/>
      <c r="D220" s="72"/>
      <c r="E220" s="72"/>
      <c r="F220" s="68"/>
      <c r="G220" s="71"/>
      <c r="I220" s="7"/>
      <c r="J220" s="45"/>
    </row>
    <row r="221" spans="2:10" ht="14.25" customHeight="1" x14ac:dyDescent="0.2">
      <c r="B221" s="84"/>
      <c r="C221" s="43" t="s">
        <v>34</v>
      </c>
      <c r="D221" s="202" t="s">
        <v>33</v>
      </c>
      <c r="E221" s="202"/>
      <c r="F221" s="42">
        <v>29477</v>
      </c>
      <c r="G221" s="41">
        <f>F221*(100-$G$5)/100</f>
        <v>29477</v>
      </c>
      <c r="I221" s="7"/>
      <c r="J221" s="45"/>
    </row>
    <row r="222" spans="2:10" ht="14.25" customHeight="1" x14ac:dyDescent="0.2">
      <c r="B222" s="83"/>
      <c r="C222" s="43" t="s">
        <v>32</v>
      </c>
      <c r="D222" s="212" t="s">
        <v>31</v>
      </c>
      <c r="E222" s="212"/>
      <c r="F222" s="82">
        <v>30687</v>
      </c>
      <c r="G222" s="81">
        <f>F222*(100-$G$5)/100</f>
        <v>30687</v>
      </c>
      <c r="I222" s="7"/>
      <c r="J222" s="45"/>
    </row>
    <row r="223" spans="2:10" ht="14.25" customHeight="1" x14ac:dyDescent="0.2">
      <c r="B223" s="83"/>
      <c r="C223" s="43" t="s">
        <v>30</v>
      </c>
      <c r="D223" s="212" t="s">
        <v>29</v>
      </c>
      <c r="E223" s="212"/>
      <c r="F223" s="82">
        <v>33255</v>
      </c>
      <c r="G223" s="81">
        <f>F223*(100-$G$5)/100</f>
        <v>33255</v>
      </c>
      <c r="I223" s="7"/>
      <c r="J223" s="45"/>
    </row>
    <row r="224" spans="2:10" ht="14.25" customHeight="1" x14ac:dyDescent="0.3">
      <c r="B224" s="44"/>
      <c r="C224" s="43" t="s">
        <v>28</v>
      </c>
      <c r="D224" s="212" t="s">
        <v>27</v>
      </c>
      <c r="E224" s="212"/>
      <c r="F224" s="82">
        <v>39259</v>
      </c>
      <c r="G224" s="81">
        <f>F224*(100-$G$5)/100</f>
        <v>39259</v>
      </c>
      <c r="I224" s="7"/>
      <c r="J224" s="45"/>
    </row>
    <row r="225" spans="2:10" ht="14.25" customHeight="1" x14ac:dyDescent="0.3">
      <c r="B225" s="44"/>
      <c r="C225" s="80"/>
      <c r="D225" s="79"/>
      <c r="E225" s="79"/>
      <c r="F225" s="78"/>
      <c r="G225" s="77"/>
      <c r="I225" s="7"/>
      <c r="J225" s="45"/>
    </row>
    <row r="226" spans="2:10" ht="14.25" customHeight="1" thickBot="1" x14ac:dyDescent="0.35">
      <c r="B226" s="40"/>
      <c r="C226" s="76"/>
      <c r="D226" s="76"/>
      <c r="E226" s="76"/>
      <c r="F226" s="38"/>
      <c r="G226" s="75"/>
      <c r="I226" s="7"/>
      <c r="J226" s="45"/>
    </row>
    <row r="227" spans="2:10" ht="14.25" customHeight="1" x14ac:dyDescent="0.3">
      <c r="B227" s="70"/>
      <c r="C227" s="72"/>
      <c r="D227" s="72"/>
      <c r="E227" s="72"/>
      <c r="F227" s="68"/>
      <c r="G227" s="72"/>
      <c r="I227" s="7"/>
      <c r="J227" s="45"/>
    </row>
    <row r="228" spans="2:10" ht="14.25" customHeight="1" x14ac:dyDescent="0.2">
      <c r="B228" s="213" t="s">
        <v>26</v>
      </c>
      <c r="C228" s="213"/>
      <c r="D228" s="213"/>
      <c r="E228" s="213"/>
      <c r="F228" s="213"/>
      <c r="G228" s="213"/>
      <c r="I228" s="7"/>
      <c r="J228" s="45"/>
    </row>
    <row r="229" spans="2:10" ht="9.9" customHeight="1" thickBot="1" x14ac:dyDescent="0.35">
      <c r="B229" s="56"/>
      <c r="C229" s="55"/>
      <c r="D229" s="54"/>
      <c r="E229" s="53"/>
      <c r="F229" s="52"/>
      <c r="G229" s="52"/>
      <c r="I229" s="7"/>
      <c r="J229" s="45"/>
    </row>
    <row r="230" spans="2:10" ht="14.25" customHeight="1" x14ac:dyDescent="0.3">
      <c r="B230" s="51"/>
      <c r="C230" s="50"/>
      <c r="D230" s="50"/>
      <c r="E230" s="50"/>
      <c r="F230" s="50"/>
      <c r="G230" s="49"/>
      <c r="I230" s="7"/>
      <c r="J230" s="45"/>
    </row>
    <row r="231" spans="2:10" ht="14.25" customHeight="1" x14ac:dyDescent="0.3">
      <c r="B231" s="44"/>
      <c r="C231" s="68"/>
      <c r="D231" s="68"/>
      <c r="E231" s="68"/>
      <c r="F231" s="68"/>
      <c r="G231" s="74"/>
      <c r="I231" s="7"/>
      <c r="J231" s="45"/>
    </row>
    <row r="232" spans="2:10" ht="14.25" customHeight="1" x14ac:dyDescent="0.3">
      <c r="B232" s="44"/>
      <c r="C232" s="205">
        <v>1542000000</v>
      </c>
      <c r="D232" s="211" t="s">
        <v>25</v>
      </c>
      <c r="E232" s="211"/>
      <c r="F232" s="214">
        <v>15.55</v>
      </c>
      <c r="G232" s="197">
        <f>F232*(100-$G$5)/100</f>
        <v>15.55</v>
      </c>
      <c r="I232" s="7"/>
      <c r="J232" s="45"/>
    </row>
    <row r="233" spans="2:10" ht="14.25" customHeight="1" x14ac:dyDescent="0.3">
      <c r="B233" s="44"/>
      <c r="C233" s="200"/>
      <c r="D233" s="202"/>
      <c r="E233" s="202"/>
      <c r="F233" s="215"/>
      <c r="G233" s="198"/>
      <c r="I233" s="7"/>
      <c r="J233" s="45"/>
    </row>
    <row r="234" spans="2:10" ht="14.25" customHeight="1" x14ac:dyDescent="0.3">
      <c r="B234" s="44"/>
      <c r="C234" s="72"/>
      <c r="D234" s="72"/>
      <c r="E234" s="72"/>
      <c r="F234" s="68"/>
      <c r="G234" s="71"/>
      <c r="I234" s="7"/>
      <c r="J234" s="45"/>
    </row>
    <row r="235" spans="2:10" ht="14.25" customHeight="1" thickBot="1" x14ac:dyDescent="0.35">
      <c r="B235" s="40"/>
      <c r="C235" s="39"/>
      <c r="D235" s="38"/>
      <c r="E235" s="37"/>
      <c r="F235" s="36"/>
      <c r="G235" s="35"/>
      <c r="I235" s="7"/>
      <c r="J235" s="45"/>
    </row>
    <row r="236" spans="2:10" ht="9.9" customHeight="1" thickBot="1" x14ac:dyDescent="0.35">
      <c r="B236" s="56"/>
      <c r="C236" s="55"/>
      <c r="D236" s="54"/>
      <c r="E236" s="53"/>
      <c r="F236" s="52"/>
      <c r="G236" s="52"/>
      <c r="I236" s="7"/>
      <c r="J236" s="45"/>
    </row>
    <row r="237" spans="2:10" ht="14.25" customHeight="1" x14ac:dyDescent="0.3">
      <c r="B237" s="51"/>
      <c r="C237" s="65"/>
      <c r="D237" s="50"/>
      <c r="E237" s="64"/>
      <c r="F237" s="63"/>
      <c r="G237" s="62"/>
      <c r="I237" s="7"/>
      <c r="J237" s="45"/>
    </row>
    <row r="238" spans="2:10" ht="14.25" customHeight="1" x14ac:dyDescent="0.3">
      <c r="B238" s="44"/>
      <c r="C238" s="205" t="s">
        <v>24</v>
      </c>
      <c r="D238" s="211" t="s">
        <v>23</v>
      </c>
      <c r="E238" s="211"/>
      <c r="F238" s="208">
        <v>13.81</v>
      </c>
      <c r="G238" s="197">
        <f>F238*(100-$G$5)/100</f>
        <v>13.81</v>
      </c>
      <c r="I238" s="7"/>
      <c r="J238" s="45"/>
    </row>
    <row r="239" spans="2:10" ht="14.25" customHeight="1" x14ac:dyDescent="0.3">
      <c r="B239" s="44"/>
      <c r="C239" s="200"/>
      <c r="D239" s="202"/>
      <c r="E239" s="202"/>
      <c r="F239" s="204"/>
      <c r="G239" s="198"/>
      <c r="I239" s="7"/>
      <c r="J239" s="45"/>
    </row>
    <row r="240" spans="2:10" ht="14.25" customHeight="1" x14ac:dyDescent="0.3">
      <c r="B240" s="44"/>
      <c r="C240" s="199" t="s">
        <v>22</v>
      </c>
      <c r="D240" s="201" t="s">
        <v>21</v>
      </c>
      <c r="E240" s="201"/>
      <c r="F240" s="203">
        <v>23.27</v>
      </c>
      <c r="G240" s="197">
        <f>F240*(100-$G$5)/100</f>
        <v>23.27</v>
      </c>
      <c r="I240" s="7"/>
      <c r="J240" s="45"/>
    </row>
    <row r="241" spans="2:10" ht="14.25" customHeight="1" x14ac:dyDescent="0.3">
      <c r="B241" s="44"/>
      <c r="C241" s="200"/>
      <c r="D241" s="202"/>
      <c r="E241" s="202"/>
      <c r="F241" s="204"/>
      <c r="G241" s="198"/>
      <c r="I241" s="7"/>
      <c r="J241" s="45"/>
    </row>
    <row r="242" spans="2:10" ht="14.25" customHeight="1" x14ac:dyDescent="0.3">
      <c r="B242" s="44"/>
      <c r="C242" s="199" t="s">
        <v>20</v>
      </c>
      <c r="D242" s="201" t="s">
        <v>19</v>
      </c>
      <c r="E242" s="201"/>
      <c r="F242" s="203">
        <v>78.64</v>
      </c>
      <c r="G242" s="197">
        <f>F242*(100-$G$5)/100</f>
        <v>78.64</v>
      </c>
      <c r="I242" s="7"/>
      <c r="J242" s="45"/>
    </row>
    <row r="243" spans="2:10" ht="14.25" customHeight="1" x14ac:dyDescent="0.3">
      <c r="B243" s="44"/>
      <c r="C243" s="200"/>
      <c r="D243" s="202"/>
      <c r="E243" s="202"/>
      <c r="F243" s="204"/>
      <c r="G243" s="198"/>
      <c r="I243" s="7"/>
      <c r="J243" s="45"/>
    </row>
    <row r="244" spans="2:10" ht="14.25" customHeight="1" thickBot="1" x14ac:dyDescent="0.35">
      <c r="B244" s="40"/>
      <c r="C244" s="60"/>
      <c r="D244" s="59"/>
      <c r="E244" s="59"/>
      <c r="F244" s="58"/>
      <c r="G244" s="57"/>
      <c r="I244" s="7"/>
      <c r="J244" s="45"/>
    </row>
    <row r="245" spans="2:10" ht="9.9" customHeight="1" thickBot="1" x14ac:dyDescent="0.35">
      <c r="B245" s="56"/>
      <c r="C245" s="55"/>
      <c r="D245" s="54"/>
      <c r="E245" s="53"/>
      <c r="F245" s="52"/>
      <c r="G245" s="52"/>
      <c r="I245" s="7"/>
      <c r="J245" s="45"/>
    </row>
    <row r="246" spans="2:10" ht="14.25" customHeight="1" x14ac:dyDescent="0.3">
      <c r="B246" s="51"/>
      <c r="C246" s="50"/>
      <c r="D246" s="50"/>
      <c r="E246" s="50"/>
      <c r="F246" s="50"/>
      <c r="G246" s="49"/>
      <c r="I246" s="7"/>
      <c r="J246" s="45"/>
    </row>
    <row r="247" spans="2:10" ht="14.25" customHeight="1" x14ac:dyDescent="0.3">
      <c r="B247" s="44"/>
      <c r="C247" s="205" t="s">
        <v>18</v>
      </c>
      <c r="D247" s="206" t="s">
        <v>17</v>
      </c>
      <c r="E247" s="206"/>
      <c r="F247" s="208">
        <v>181.67</v>
      </c>
      <c r="G247" s="197">
        <f>F247*(100-$G$5)/100</f>
        <v>181.67</v>
      </c>
      <c r="I247" s="7"/>
      <c r="J247" s="45"/>
    </row>
    <row r="248" spans="2:10" ht="14.25" customHeight="1" x14ac:dyDescent="0.3">
      <c r="B248" s="44"/>
      <c r="C248" s="200"/>
      <c r="D248" s="207"/>
      <c r="E248" s="207"/>
      <c r="F248" s="204"/>
      <c r="G248" s="198"/>
      <c r="I248" s="7"/>
      <c r="J248" s="45"/>
    </row>
    <row r="249" spans="2:10" ht="14.25" customHeight="1" thickBot="1" x14ac:dyDescent="0.35">
      <c r="B249" s="40"/>
      <c r="C249" s="39"/>
      <c r="D249" s="38"/>
      <c r="E249" s="37"/>
      <c r="F249" s="36"/>
      <c r="G249" s="35"/>
      <c r="I249" s="7"/>
      <c r="J249" s="45"/>
    </row>
    <row r="250" spans="2:10" ht="14.25" customHeight="1" x14ac:dyDescent="0.3">
      <c r="B250" s="70"/>
      <c r="C250" s="69"/>
      <c r="D250" s="68"/>
      <c r="E250" s="67"/>
      <c r="F250" s="66"/>
      <c r="G250" s="66"/>
      <c r="I250" s="7"/>
      <c r="J250" s="45"/>
    </row>
    <row r="251" spans="2:10" ht="9.9" customHeight="1" thickBot="1" x14ac:dyDescent="0.35">
      <c r="B251" s="56"/>
      <c r="C251" s="55"/>
      <c r="D251" s="54"/>
      <c r="E251" s="53"/>
      <c r="F251" s="52"/>
      <c r="G251" s="52"/>
      <c r="I251" s="7"/>
      <c r="J251" s="45"/>
    </row>
    <row r="252" spans="2:10" ht="14.25" customHeight="1" x14ac:dyDescent="0.3">
      <c r="B252" s="51"/>
      <c r="C252" s="65"/>
      <c r="D252" s="50"/>
      <c r="E252" s="64"/>
      <c r="F252" s="63"/>
      <c r="G252" s="62"/>
      <c r="I252" s="7"/>
      <c r="J252" s="45"/>
    </row>
    <row r="253" spans="2:10" ht="14.25" customHeight="1" x14ac:dyDescent="0.3">
      <c r="B253" s="44"/>
      <c r="C253" s="205">
        <v>1539000000</v>
      </c>
      <c r="D253" s="211" t="s">
        <v>16</v>
      </c>
      <c r="E253" s="211"/>
      <c r="F253" s="208">
        <v>203.53</v>
      </c>
      <c r="G253" s="197">
        <f>F253*(100-$G$5)/100</f>
        <v>203.53</v>
      </c>
      <c r="I253" s="7"/>
      <c r="J253" s="45"/>
    </row>
    <row r="254" spans="2:10" ht="14.25" customHeight="1" x14ac:dyDescent="0.3">
      <c r="B254" s="44"/>
      <c r="C254" s="200"/>
      <c r="D254" s="202"/>
      <c r="E254" s="202"/>
      <c r="F254" s="204"/>
      <c r="G254" s="198"/>
      <c r="I254" s="7"/>
      <c r="J254" s="45"/>
    </row>
    <row r="255" spans="2:10" ht="14.25" customHeight="1" x14ac:dyDescent="0.3">
      <c r="B255" s="44"/>
      <c r="C255" s="199">
        <v>1540000000</v>
      </c>
      <c r="D255" s="201" t="s">
        <v>15</v>
      </c>
      <c r="E255" s="201"/>
      <c r="F255" s="203">
        <v>362.71</v>
      </c>
      <c r="G255" s="197">
        <f>F255*(100-$G$5)/100</f>
        <v>362.71</v>
      </c>
      <c r="I255" s="7"/>
      <c r="J255" s="45"/>
    </row>
    <row r="256" spans="2:10" ht="14.25" customHeight="1" x14ac:dyDescent="0.3">
      <c r="B256" s="44"/>
      <c r="C256" s="200"/>
      <c r="D256" s="202"/>
      <c r="E256" s="202"/>
      <c r="F256" s="204"/>
      <c r="G256" s="198"/>
      <c r="I256" s="7"/>
      <c r="J256" s="45"/>
    </row>
    <row r="257" spans="2:10" ht="14.25" customHeight="1" x14ac:dyDescent="0.3">
      <c r="B257" s="44"/>
      <c r="C257" s="199">
        <v>1541000000</v>
      </c>
      <c r="D257" s="201" t="s">
        <v>14</v>
      </c>
      <c r="E257" s="201"/>
      <c r="F257" s="203">
        <v>425.34</v>
      </c>
      <c r="G257" s="197">
        <f>F257*(100-$G$5)/100</f>
        <v>425.34</v>
      </c>
      <c r="I257" s="7"/>
      <c r="J257" s="45"/>
    </row>
    <row r="258" spans="2:10" ht="14.25" customHeight="1" x14ac:dyDescent="0.3">
      <c r="B258" s="44"/>
      <c r="C258" s="200"/>
      <c r="D258" s="202"/>
      <c r="E258" s="202"/>
      <c r="F258" s="204"/>
      <c r="G258" s="198"/>
      <c r="I258" s="7"/>
      <c r="J258" s="45"/>
    </row>
    <row r="259" spans="2:10" ht="14.25" customHeight="1" thickBot="1" x14ac:dyDescent="0.35">
      <c r="B259" s="40"/>
      <c r="C259" s="60"/>
      <c r="D259" s="59"/>
      <c r="E259" s="59"/>
      <c r="F259" s="58"/>
      <c r="G259" s="57"/>
      <c r="I259" s="7"/>
      <c r="J259" s="45"/>
    </row>
    <row r="260" spans="2:10" ht="9.9" customHeight="1" thickBot="1" x14ac:dyDescent="0.35">
      <c r="B260" s="56"/>
      <c r="C260" s="55"/>
      <c r="D260" s="54"/>
      <c r="E260" s="53"/>
      <c r="F260" s="52"/>
      <c r="G260" s="52"/>
      <c r="I260" s="7"/>
      <c r="J260" s="45"/>
    </row>
    <row r="261" spans="2:10" ht="14.25" customHeight="1" x14ac:dyDescent="0.3">
      <c r="B261" s="51"/>
      <c r="C261" s="65"/>
      <c r="D261" s="50"/>
      <c r="E261" s="64"/>
      <c r="F261" s="63"/>
      <c r="G261" s="62"/>
      <c r="I261" s="7"/>
      <c r="J261" s="45"/>
    </row>
    <row r="262" spans="2:10" ht="14.25" customHeight="1" x14ac:dyDescent="0.3">
      <c r="B262" s="44"/>
      <c r="C262" s="205" t="s">
        <v>13</v>
      </c>
      <c r="D262" s="211" t="s">
        <v>12</v>
      </c>
      <c r="E262" s="211"/>
      <c r="F262" s="208">
        <v>35.299999999999997</v>
      </c>
      <c r="G262" s="197">
        <f>F262*(100-$G$5)/100</f>
        <v>35.299999999999997</v>
      </c>
      <c r="I262" s="7"/>
      <c r="J262" s="45"/>
    </row>
    <row r="263" spans="2:10" ht="14.25" customHeight="1" x14ac:dyDescent="0.3">
      <c r="B263" s="44"/>
      <c r="C263" s="200"/>
      <c r="D263" s="202"/>
      <c r="E263" s="202"/>
      <c r="F263" s="204"/>
      <c r="G263" s="198"/>
      <c r="I263" s="7"/>
      <c r="J263" s="45"/>
    </row>
    <row r="264" spans="2:10" ht="14.25" customHeight="1" x14ac:dyDescent="0.3">
      <c r="B264" s="44"/>
      <c r="C264" s="199" t="s">
        <v>11</v>
      </c>
      <c r="D264" s="201" t="s">
        <v>10</v>
      </c>
      <c r="E264" s="201"/>
      <c r="F264" s="203">
        <v>62.75</v>
      </c>
      <c r="G264" s="197">
        <f>F264*(100-$G$5)/100</f>
        <v>62.75</v>
      </c>
      <c r="I264" s="7"/>
      <c r="J264" s="45"/>
    </row>
    <row r="265" spans="2:10" ht="14.25" customHeight="1" x14ac:dyDescent="0.3">
      <c r="B265" s="44"/>
      <c r="C265" s="200"/>
      <c r="D265" s="202"/>
      <c r="E265" s="202"/>
      <c r="F265" s="204"/>
      <c r="G265" s="198"/>
      <c r="I265" s="7"/>
      <c r="J265" s="45"/>
    </row>
    <row r="266" spans="2:10" ht="14.25" customHeight="1" x14ac:dyDescent="0.3">
      <c r="B266" s="44"/>
      <c r="C266" s="199" t="s">
        <v>9</v>
      </c>
      <c r="D266" s="201" t="s">
        <v>8</v>
      </c>
      <c r="E266" s="201"/>
      <c r="F266" s="203">
        <v>141.72999999999999</v>
      </c>
      <c r="G266" s="197">
        <f>F266*(100-$G$5)/100</f>
        <v>141.72999999999999</v>
      </c>
      <c r="I266" s="7"/>
      <c r="J266" s="45"/>
    </row>
    <row r="267" spans="2:10" ht="14.25" customHeight="1" x14ac:dyDescent="0.3">
      <c r="B267" s="44"/>
      <c r="C267" s="200"/>
      <c r="D267" s="202"/>
      <c r="E267" s="202"/>
      <c r="F267" s="204"/>
      <c r="G267" s="198"/>
      <c r="I267" s="7"/>
      <c r="J267" s="45"/>
    </row>
    <row r="268" spans="2:10" ht="14.25" customHeight="1" thickBot="1" x14ac:dyDescent="0.35">
      <c r="B268" s="40"/>
      <c r="C268" s="60"/>
      <c r="D268" s="59"/>
      <c r="E268" s="59"/>
      <c r="F268" s="58"/>
      <c r="G268" s="57"/>
      <c r="I268" s="7"/>
      <c r="J268" s="45"/>
    </row>
    <row r="269" spans="2:10" ht="9.9" customHeight="1" thickBot="1" x14ac:dyDescent="0.35">
      <c r="B269" s="56"/>
      <c r="C269" s="55"/>
      <c r="D269" s="54"/>
      <c r="E269" s="53"/>
      <c r="F269" s="52"/>
      <c r="G269" s="52"/>
      <c r="I269" s="7"/>
      <c r="J269" s="45"/>
    </row>
    <row r="270" spans="2:10" ht="14.25" customHeight="1" x14ac:dyDescent="0.3">
      <c r="B270" s="51"/>
      <c r="C270" s="50"/>
      <c r="D270" s="50"/>
      <c r="E270" s="50"/>
      <c r="F270" s="50"/>
      <c r="G270" s="49"/>
      <c r="I270" s="7"/>
      <c r="J270" s="45"/>
    </row>
    <row r="271" spans="2:10" ht="14.25" customHeight="1" x14ac:dyDescent="0.3">
      <c r="B271" s="44"/>
      <c r="C271" s="205" t="s">
        <v>7</v>
      </c>
      <c r="D271" s="206" t="s">
        <v>6</v>
      </c>
      <c r="E271" s="206"/>
      <c r="F271" s="208">
        <v>36.21</v>
      </c>
      <c r="G271" s="197">
        <f>F271*(100-$G$5)/100</f>
        <v>36.21</v>
      </c>
      <c r="I271" s="7"/>
      <c r="J271" s="45"/>
    </row>
    <row r="272" spans="2:10" ht="14.25" customHeight="1" x14ac:dyDescent="0.3">
      <c r="B272" s="44"/>
      <c r="C272" s="200"/>
      <c r="D272" s="207"/>
      <c r="E272" s="207"/>
      <c r="F272" s="204"/>
      <c r="G272" s="198"/>
      <c r="I272" s="7"/>
    </row>
    <row r="273" spans="2:9" ht="14.25" customHeight="1" thickBot="1" x14ac:dyDescent="0.35">
      <c r="B273" s="40"/>
      <c r="C273" s="39"/>
      <c r="D273" s="38"/>
      <c r="E273" s="37"/>
      <c r="F273" s="36"/>
      <c r="G273" s="35"/>
      <c r="I273" s="7"/>
    </row>
    <row r="274" spans="2:9" ht="9.9" customHeight="1" thickBot="1" x14ac:dyDescent="0.25">
      <c r="I274" s="7"/>
    </row>
    <row r="275" spans="2:9" ht="14.25" customHeight="1" x14ac:dyDescent="0.3">
      <c r="B275" s="34"/>
      <c r="C275" s="33"/>
      <c r="D275" s="32"/>
      <c r="E275" s="31"/>
      <c r="F275" s="30"/>
      <c r="G275" s="29"/>
      <c r="I275" s="7"/>
    </row>
    <row r="276" spans="2:9" ht="14.25" customHeight="1" x14ac:dyDescent="0.3">
      <c r="B276" s="27" t="s">
        <v>5</v>
      </c>
      <c r="C276" s="18"/>
      <c r="D276" s="17"/>
      <c r="E276" s="15"/>
      <c r="F276" s="15"/>
      <c r="G276" s="28">
        <f>'[5]DISCOUNT CARD'!J21</f>
        <v>0</v>
      </c>
      <c r="I276" s="7"/>
    </row>
    <row r="277" spans="2:9" ht="14.25" customHeight="1" x14ac:dyDescent="0.3">
      <c r="B277" s="27"/>
      <c r="C277" s="18"/>
      <c r="D277" s="17"/>
      <c r="E277" s="15"/>
      <c r="F277" s="15"/>
      <c r="G277" s="14"/>
      <c r="I277" s="7"/>
    </row>
    <row r="278" spans="2:9" ht="14.25" customHeight="1" x14ac:dyDescent="0.3">
      <c r="B278" s="26"/>
      <c r="C278" s="18"/>
      <c r="D278" s="17"/>
      <c r="E278" s="15"/>
      <c r="F278" s="15"/>
      <c r="G278" s="14"/>
      <c r="I278" s="7"/>
    </row>
    <row r="279" spans="2:9" ht="14.25" customHeight="1" x14ac:dyDescent="0.3">
      <c r="B279" s="25"/>
      <c r="C279" s="24" t="s">
        <v>4</v>
      </c>
      <c r="D279" s="209" t="s">
        <v>3</v>
      </c>
      <c r="E279" s="209"/>
      <c r="F279" s="23">
        <v>23.541840000000004</v>
      </c>
      <c r="G279" s="20">
        <f>F279*(100-$G$276)/100</f>
        <v>23.541840000000001</v>
      </c>
      <c r="I279" s="7"/>
    </row>
    <row r="280" spans="2:9" ht="14.25" customHeight="1" x14ac:dyDescent="0.3">
      <c r="B280" s="19"/>
      <c r="C280" s="22" t="s">
        <v>2</v>
      </c>
      <c r="D280" s="210" t="s">
        <v>1</v>
      </c>
      <c r="E280" s="210"/>
      <c r="F280" s="23">
        <v>18.926460000000006</v>
      </c>
      <c r="G280" s="20">
        <f>F280*(100-$G$276)/100</f>
        <v>18.926460000000006</v>
      </c>
      <c r="I280" s="7"/>
    </row>
    <row r="281" spans="2:9" ht="14.25" customHeight="1" x14ac:dyDescent="0.3">
      <c r="B281" s="19"/>
      <c r="C281" s="22">
        <v>60140000</v>
      </c>
      <c r="D281" s="210" t="s">
        <v>0</v>
      </c>
      <c r="E281" s="210"/>
      <c r="F281" s="21">
        <v>18.926460000000006</v>
      </c>
      <c r="G281" s="20">
        <f>F281*(100-$G$276)/100</f>
        <v>18.926460000000006</v>
      </c>
      <c r="I281" s="7"/>
    </row>
    <row r="282" spans="2:9" ht="14.25" customHeight="1" x14ac:dyDescent="0.3">
      <c r="B282" s="19"/>
      <c r="C282" s="18"/>
      <c r="D282" s="17"/>
      <c r="E282" s="15"/>
      <c r="F282" s="15"/>
      <c r="G282" s="14"/>
      <c r="I282" s="7"/>
    </row>
    <row r="283" spans="2:9" ht="14.25" customHeight="1" x14ac:dyDescent="0.3">
      <c r="B283" s="19"/>
      <c r="C283" s="18"/>
      <c r="D283" s="17"/>
      <c r="E283" s="16"/>
      <c r="F283" s="15"/>
      <c r="G283" s="14"/>
      <c r="I283" s="7"/>
    </row>
    <row r="284" spans="2:9" ht="14.25" customHeight="1" thickBot="1" x14ac:dyDescent="0.35">
      <c r="B284" s="13"/>
      <c r="C284" s="12"/>
      <c r="D284" s="11"/>
      <c r="E284" s="10"/>
      <c r="F284" s="9"/>
      <c r="G284" s="8"/>
      <c r="I284" s="7"/>
    </row>
    <row r="285" spans="2:9" ht="14.25" customHeight="1" x14ac:dyDescent="0.2">
      <c r="I285" s="7"/>
    </row>
    <row r="286" spans="2:9" ht="14.25" customHeight="1" x14ac:dyDescent="0.2">
      <c r="I286" s="7"/>
    </row>
    <row r="287" spans="2:9" ht="14.25" customHeight="1" x14ac:dyDescent="0.2">
      <c r="I287" s="7"/>
    </row>
    <row r="288" spans="2:9" ht="14.25" customHeight="1" x14ac:dyDescent="0.2">
      <c r="I288" s="7"/>
    </row>
    <row r="289" spans="9:9" ht="14.25" customHeight="1" x14ac:dyDescent="0.2">
      <c r="I289" s="7"/>
    </row>
    <row r="290" spans="9:9" ht="14.25" customHeight="1" x14ac:dyDescent="0.2">
      <c r="I290" s="7"/>
    </row>
    <row r="291" spans="9:9" ht="14.25" customHeight="1" x14ac:dyDescent="0.2">
      <c r="I291" s="7"/>
    </row>
    <row r="292" spans="9:9" ht="14.25" customHeight="1" x14ac:dyDescent="0.2">
      <c r="I292" s="7"/>
    </row>
    <row r="293" spans="9:9" ht="14.25" customHeight="1" x14ac:dyDescent="0.2">
      <c r="I293" s="7"/>
    </row>
    <row r="294" spans="9:9" ht="14.25" customHeight="1" x14ac:dyDescent="0.2">
      <c r="I294" s="7"/>
    </row>
    <row r="295" spans="9:9" ht="14.25" customHeight="1" x14ac:dyDescent="0.2">
      <c r="I295" s="7"/>
    </row>
    <row r="296" spans="9:9" ht="14.25" customHeight="1" x14ac:dyDescent="0.2">
      <c r="I296" s="7"/>
    </row>
    <row r="297" spans="9:9" ht="14.25" customHeight="1" x14ac:dyDescent="0.2">
      <c r="I297" s="7"/>
    </row>
    <row r="298" spans="9:9" ht="14.25" customHeight="1" x14ac:dyDescent="0.2">
      <c r="I298" s="7"/>
    </row>
    <row r="299" spans="9:9" ht="14.25" customHeight="1" x14ac:dyDescent="0.2">
      <c r="I299" s="7"/>
    </row>
    <row r="300" spans="9:9" ht="14.25" customHeight="1" x14ac:dyDescent="0.2">
      <c r="I300" s="7"/>
    </row>
  </sheetData>
  <mergeCells count="186">
    <mergeCell ref="B2:G2"/>
    <mergeCell ref="B3:B5"/>
    <mergeCell ref="C3:C5"/>
    <mergeCell ref="D3:E5"/>
    <mergeCell ref="F3:F5"/>
    <mergeCell ref="G3:G4"/>
    <mergeCell ref="C55:C57"/>
    <mergeCell ref="D55:E57"/>
    <mergeCell ref="F55:F57"/>
    <mergeCell ref="G55:G57"/>
    <mergeCell ref="C10:C12"/>
    <mergeCell ref="D10:E12"/>
    <mergeCell ref="F10:F12"/>
    <mergeCell ref="G10:G12"/>
    <mergeCell ref="C28:C30"/>
    <mergeCell ref="D28:E30"/>
    <mergeCell ref="F28:F30"/>
    <mergeCell ref="G28:G30"/>
    <mergeCell ref="C19:C21"/>
    <mergeCell ref="D19:E21"/>
    <mergeCell ref="C37:C39"/>
    <mergeCell ref="D37:E39"/>
    <mergeCell ref="F37:F39"/>
    <mergeCell ref="G37:G39"/>
    <mergeCell ref="C46:C48"/>
    <mergeCell ref="D46:E48"/>
    <mergeCell ref="F46:F48"/>
    <mergeCell ref="D117:E119"/>
    <mergeCell ref="F118:F119"/>
    <mergeCell ref="G118:G119"/>
    <mergeCell ref="D109:E111"/>
    <mergeCell ref="F110:F111"/>
    <mergeCell ref="G110:G111"/>
    <mergeCell ref="F19:F21"/>
    <mergeCell ref="G19:G21"/>
    <mergeCell ref="G46:G48"/>
    <mergeCell ref="B65:G65"/>
    <mergeCell ref="D93:E95"/>
    <mergeCell ref="C94:C95"/>
    <mergeCell ref="F94:F95"/>
    <mergeCell ref="G94:G95"/>
    <mergeCell ref="D101:E103"/>
    <mergeCell ref="F102:F103"/>
    <mergeCell ref="G102:G103"/>
    <mergeCell ref="D69:E69"/>
    <mergeCell ref="C70:G70"/>
    <mergeCell ref="D71:E71"/>
    <mergeCell ref="C72:G72"/>
    <mergeCell ref="C77:C79"/>
    <mergeCell ref="D77:E79"/>
    <mergeCell ref="F77:F79"/>
    <mergeCell ref="G77:G79"/>
    <mergeCell ref="C85:C87"/>
    <mergeCell ref="D85:E87"/>
    <mergeCell ref="F85:F87"/>
    <mergeCell ref="G85:G87"/>
    <mergeCell ref="D155:E156"/>
    <mergeCell ref="B127:G127"/>
    <mergeCell ref="D131:E133"/>
    <mergeCell ref="F132:F133"/>
    <mergeCell ref="G132:G133"/>
    <mergeCell ref="C159:G159"/>
    <mergeCell ref="D157:E158"/>
    <mergeCell ref="G155:G156"/>
    <mergeCell ref="F155:F156"/>
    <mergeCell ref="F157:F158"/>
    <mergeCell ref="D140:E142"/>
    <mergeCell ref="F141:F142"/>
    <mergeCell ref="G141:G142"/>
    <mergeCell ref="D148:E150"/>
    <mergeCell ref="F149:F150"/>
    <mergeCell ref="G149:G150"/>
    <mergeCell ref="D167:E167"/>
    <mergeCell ref="D168:E168"/>
    <mergeCell ref="D169:E169"/>
    <mergeCell ref="D170:E170"/>
    <mergeCell ref="D171:E171"/>
    <mergeCell ref="D172:E172"/>
    <mergeCell ref="G157:G158"/>
    <mergeCell ref="B162:G162"/>
    <mergeCell ref="C165:C166"/>
    <mergeCell ref="D165:E166"/>
    <mergeCell ref="F165:F166"/>
    <mergeCell ref="G165:G166"/>
    <mergeCell ref="D173:E173"/>
    <mergeCell ref="C177:C178"/>
    <mergeCell ref="D177:E178"/>
    <mergeCell ref="F177:F178"/>
    <mergeCell ref="G177:G178"/>
    <mergeCell ref="D179:E181"/>
    <mergeCell ref="C180:C181"/>
    <mergeCell ref="F180:F181"/>
    <mergeCell ref="G180:G181"/>
    <mergeCell ref="D186:E186"/>
    <mergeCell ref="D187:E187"/>
    <mergeCell ref="C192:C193"/>
    <mergeCell ref="D192:E193"/>
    <mergeCell ref="F192:F193"/>
    <mergeCell ref="G192:G193"/>
    <mergeCell ref="C182:C183"/>
    <mergeCell ref="D182:E183"/>
    <mergeCell ref="F182:F183"/>
    <mergeCell ref="G182:G183"/>
    <mergeCell ref="D184:E184"/>
    <mergeCell ref="D185:E185"/>
    <mergeCell ref="B197:G197"/>
    <mergeCell ref="C200:C201"/>
    <mergeCell ref="D200:E201"/>
    <mergeCell ref="F200:F201"/>
    <mergeCell ref="G200:G201"/>
    <mergeCell ref="C202:C203"/>
    <mergeCell ref="D202:E203"/>
    <mergeCell ref="F202:F203"/>
    <mergeCell ref="G202:G203"/>
    <mergeCell ref="C212:C213"/>
    <mergeCell ref="D212:E213"/>
    <mergeCell ref="F212:F213"/>
    <mergeCell ref="G212:G213"/>
    <mergeCell ref="C215:C216"/>
    <mergeCell ref="D215:E216"/>
    <mergeCell ref="F215:F216"/>
    <mergeCell ref="G215:G216"/>
    <mergeCell ref="C204:C205"/>
    <mergeCell ref="D204:E205"/>
    <mergeCell ref="F204:F205"/>
    <mergeCell ref="G204:G205"/>
    <mergeCell ref="C209:C210"/>
    <mergeCell ref="D209:E210"/>
    <mergeCell ref="F209:F210"/>
    <mergeCell ref="G209:G210"/>
    <mergeCell ref="D221:E221"/>
    <mergeCell ref="D222:E222"/>
    <mergeCell ref="D223:E223"/>
    <mergeCell ref="D224:E224"/>
    <mergeCell ref="B228:G228"/>
    <mergeCell ref="C232:C233"/>
    <mergeCell ref="D232:E233"/>
    <mergeCell ref="F232:F233"/>
    <mergeCell ref="G232:G233"/>
    <mergeCell ref="G257:G258"/>
    <mergeCell ref="C262:C263"/>
    <mergeCell ref="D262:E263"/>
    <mergeCell ref="F262:F263"/>
    <mergeCell ref="G262:G263"/>
    <mergeCell ref="C238:C239"/>
    <mergeCell ref="D238:E239"/>
    <mergeCell ref="F238:F239"/>
    <mergeCell ref="G238:G239"/>
    <mergeCell ref="C240:C241"/>
    <mergeCell ref="D240:E241"/>
    <mergeCell ref="F240:F241"/>
    <mergeCell ref="G240:G241"/>
    <mergeCell ref="G253:G254"/>
    <mergeCell ref="C255:C256"/>
    <mergeCell ref="D255:E256"/>
    <mergeCell ref="F255:F256"/>
    <mergeCell ref="G255:G256"/>
    <mergeCell ref="C242:C243"/>
    <mergeCell ref="D242:E243"/>
    <mergeCell ref="F242:F243"/>
    <mergeCell ref="G242:G243"/>
    <mergeCell ref="C247:C248"/>
    <mergeCell ref="D247:E248"/>
    <mergeCell ref="F247:F248"/>
    <mergeCell ref="G247:G248"/>
    <mergeCell ref="D279:E279"/>
    <mergeCell ref="D280:E280"/>
    <mergeCell ref="D281:E281"/>
    <mergeCell ref="C264:C265"/>
    <mergeCell ref="D264:E265"/>
    <mergeCell ref="F264:F265"/>
    <mergeCell ref="C253:C254"/>
    <mergeCell ref="D253:E254"/>
    <mergeCell ref="F253:F254"/>
    <mergeCell ref="C257:C258"/>
    <mergeCell ref="D257:E258"/>
    <mergeCell ref="F257:F258"/>
    <mergeCell ref="G264:G265"/>
    <mergeCell ref="C266:C267"/>
    <mergeCell ref="D266:E267"/>
    <mergeCell ref="F266:F267"/>
    <mergeCell ref="G266:G267"/>
    <mergeCell ref="C271:C272"/>
    <mergeCell ref="D271:E272"/>
    <mergeCell ref="F271:F272"/>
    <mergeCell ref="G271:G272"/>
  </mergeCells>
  <printOptions horizontalCentered="1"/>
  <pageMargins left="0.59055118110236227" right="0" top="0" bottom="1.1811023622047245" header="0" footer="0"/>
  <pageSetup paperSize="9" scale="85" fitToHeight="10" orientation="portrait" r:id="rId1"/>
  <headerFooter scaleWithDoc="0">
    <oddFooter>&amp;L
&amp;"-,Tučné"CLEVELINGS s.r.o.&amp;"-,Obyčejné"
Míškovice 238
768 52 Míškovice
Czech Republic&amp;C&amp;G&amp;R
&amp;"-,Obyčejné"Tel.: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05. WELDING UNITS &amp; ACCESSORIES</vt:lpstr>
      <vt:lpstr>'05. WELDING UNITS &amp; ACCESSORIES'!Názvy_tisku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2023-09-25T12:55:46Z</dcterms:created>
  <dcterms:modified xsi:type="dcterms:W3CDTF">2023-10-06T08:57:41Z</dcterms:modified>
</cp:coreProperties>
</file>