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omas\Downloads\PVC-U\"/>
    </mc:Choice>
  </mc:AlternateContent>
  <xr:revisionPtr revIDLastSave="0" documentId="13_ncr:1_{7F5F52E1-5FAF-4DBD-A395-06250B58A366}" xr6:coauthVersionLast="47" xr6:coauthVersionMax="47" xr10:uidLastSave="{00000000-0000-0000-0000-000000000000}"/>
  <bookViews>
    <workbookView xWindow="-108" yWindow="-108" windowWidth="23256" windowHeight="12456" xr2:uid="{C1AB3031-EA29-46F1-9640-297EB98A0541}"/>
  </bookViews>
  <sheets>
    <sheet name="10. PVC TLAKOVÉ TVAROVKY" sheetId="1" r:id="rId1"/>
    <sheet name="11. PVC TLAKOVÉ VENTILY" sheetId="2" r:id="rId2"/>
    <sheet name="12. PVC ZPĚTNÉ KLAPKY" sheetId="3" r:id="rId3"/>
  </sheets>
  <externalReferences>
    <externalReference r:id="rId4"/>
    <externalReference r:id="rId5"/>
    <externalReference r:id="rId6"/>
    <externalReference r:id="rId7"/>
  </externalReferences>
  <definedNames>
    <definedName name="elektrorvarovky">#REF!</definedName>
    <definedName name="ES">#REF!</definedName>
    <definedName name="euro">#REF!</definedName>
    <definedName name="eurostandart">#REF!</definedName>
    <definedName name="HIDROTUBO___PVC_flexible_hose">'[1]14. FLEXIBILNÍ HADICE'!#REF!</definedName>
    <definedName name="Check_valve___Solvent_cement">[2]List5!$B$4</definedName>
    <definedName name="Inlets">#REF!</definedName>
    <definedName name="_xlnm.Print_Titles" localSheetId="0">'10. PVC TLAKOVÉ TVAROVKY'!$3:$5</definedName>
    <definedName name="_xlnm.Print_Titles" localSheetId="1">'11. PVC TLAKOVÉ VENTILY'!$3:$5</definedName>
    <definedName name="_xlnm.Print_Titles" localSheetId="2">'12. PVC ZPĚTNÉ KLAPKY'!$3:$5</definedName>
    <definedName name="pomoc">#REF!</definedName>
    <definedName name="PP_Navrtávací_pasy">'[3]PP Navrtávací pasy (str.91-92)'!#REF!</definedName>
    <definedName name="PP_šroubení_a_montážní_klíče">[2]List8!$A$1</definedName>
    <definedName name="ppp">'[3]PP Navrtávací pasy (str.91-92)'!#REF!</definedName>
    <definedName name="přiruby_ocel">'[4]04. PŘÍRUBY'!$B$3</definedName>
    <definedName name="PVC">'[1]14. FLEXIBILNÍ HADICE'!#REF!</definedName>
    <definedName name="stroje_taveni">#REF!</definedName>
    <definedName name="tlak_ventily">'11. PVC TLAKOVÉ VENTILY'!$B$3</definedName>
    <definedName name="tupo">#REF!</definedName>
    <definedName name="tvarovky_na_tupo">'[4]02. TVAROVKY NA TUPO'!$B$3</definedName>
    <definedName name="tvarovky_tlak">'10. PVC TLAKOVÉ TVAROVKY'!$B$3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" i="3" l="1"/>
  <c r="F8" i="3" s="1"/>
  <c r="F9" i="3"/>
  <c r="F10" i="3"/>
  <c r="F11" i="3"/>
  <c r="F13" i="3"/>
  <c r="F14" i="3"/>
  <c r="F15" i="3"/>
  <c r="F16" i="3"/>
  <c r="F17" i="3"/>
  <c r="F21" i="3"/>
  <c r="F22" i="3"/>
  <c r="F23" i="3"/>
  <c r="F24" i="3"/>
  <c r="F25" i="3"/>
  <c r="F26" i="3"/>
  <c r="F27" i="3"/>
  <c r="F28" i="3"/>
  <c r="F29" i="3"/>
  <c r="F30" i="3"/>
  <c r="F34" i="3"/>
  <c r="F35" i="3"/>
  <c r="F36" i="3"/>
  <c r="F37" i="3"/>
  <c r="F38" i="3"/>
  <c r="F39" i="3"/>
  <c r="F40" i="3"/>
  <c r="F41" i="3"/>
  <c r="F42" i="3"/>
  <c r="F47" i="3"/>
  <c r="F48" i="3"/>
  <c r="F49" i="3"/>
  <c r="F50" i="3"/>
  <c r="F51" i="3"/>
  <c r="F52" i="3"/>
  <c r="F53" i="3"/>
  <c r="F54" i="3"/>
  <c r="F55" i="3"/>
  <c r="F60" i="3"/>
  <c r="F61" i="3"/>
  <c r="F62" i="3"/>
  <c r="F63" i="3"/>
  <c r="F64" i="3"/>
  <c r="F65" i="3"/>
  <c r="F66" i="3"/>
  <c r="F67" i="3"/>
  <c r="F68" i="3"/>
  <c r="F93" i="3"/>
  <c r="F94" i="3"/>
  <c r="F95" i="3"/>
  <c r="F96" i="3"/>
  <c r="F97" i="3"/>
  <c r="F98" i="3"/>
  <c r="F99" i="3"/>
  <c r="F100" i="3"/>
  <c r="F105" i="3"/>
  <c r="F106" i="3"/>
  <c r="F107" i="3"/>
  <c r="F108" i="3"/>
  <c r="F109" i="3"/>
  <c r="F110" i="3"/>
  <c r="F111" i="3"/>
  <c r="F116" i="3"/>
  <c r="F117" i="3"/>
  <c r="F118" i="3"/>
  <c r="F119" i="3"/>
  <c r="F120" i="3"/>
  <c r="F121" i="3"/>
  <c r="F122" i="3"/>
  <c r="F123" i="3"/>
  <c r="F124" i="3"/>
  <c r="F125" i="3"/>
  <c r="F129" i="3"/>
  <c r="F130" i="3"/>
  <c r="F131" i="3"/>
  <c r="F132" i="3"/>
  <c r="F5" i="2"/>
  <c r="F8" i="2" s="1"/>
  <c r="F9" i="2"/>
  <c r="F10" i="2"/>
  <c r="F11" i="2"/>
  <c r="F13" i="2"/>
  <c r="F14" i="2"/>
  <c r="F15" i="2"/>
  <c r="F16" i="2"/>
  <c r="F20" i="2"/>
  <c r="F21" i="2"/>
  <c r="F22" i="2"/>
  <c r="F23" i="2"/>
  <c r="F24" i="2"/>
  <c r="F25" i="2"/>
  <c r="F26" i="2"/>
  <c r="F27" i="2"/>
  <c r="F28" i="2"/>
  <c r="F32" i="2"/>
  <c r="F33" i="2"/>
  <c r="F34" i="2"/>
  <c r="F35" i="2"/>
  <c r="F36" i="2"/>
  <c r="F37" i="2"/>
  <c r="F38" i="2"/>
  <c r="F39" i="2"/>
  <c r="F43" i="2"/>
  <c r="F44" i="2"/>
  <c r="F45" i="2"/>
  <c r="F46" i="2"/>
  <c r="F47" i="2"/>
  <c r="F48" i="2"/>
  <c r="F52" i="2"/>
  <c r="F53" i="2"/>
  <c r="F54" i="2"/>
  <c r="F55" i="2"/>
  <c r="F56" i="2"/>
  <c r="F57" i="2"/>
  <c r="F61" i="2"/>
  <c r="F62" i="2"/>
  <c r="F63" i="2"/>
  <c r="F64" i="2"/>
  <c r="F65" i="2"/>
  <c r="F66" i="2"/>
  <c r="F70" i="2"/>
  <c r="F71" i="2"/>
  <c r="F72" i="2"/>
  <c r="F73" i="2"/>
  <c r="F74" i="2"/>
  <c r="F75" i="2"/>
  <c r="F79" i="2"/>
  <c r="F80" i="2"/>
  <c r="F81" i="2"/>
  <c r="F82" i="2"/>
  <c r="F83" i="2"/>
  <c r="F84" i="2"/>
  <c r="F88" i="2"/>
  <c r="F89" i="2"/>
  <c r="F90" i="2"/>
  <c r="F91" i="2"/>
  <c r="F92" i="2"/>
  <c r="F93" i="2"/>
  <c r="F97" i="2"/>
  <c r="F98" i="2"/>
  <c r="F99" i="2"/>
  <c r="F100" i="2"/>
  <c r="F101" i="2"/>
  <c r="F102" i="2"/>
  <c r="F106" i="2"/>
  <c r="F107" i="2"/>
  <c r="F108" i="2"/>
  <c r="F109" i="2"/>
  <c r="F110" i="2"/>
  <c r="F111" i="2"/>
  <c r="F116" i="2"/>
  <c r="F117" i="2"/>
  <c r="F118" i="2"/>
  <c r="F119" i="2"/>
  <c r="F120" i="2"/>
  <c r="F121" i="2"/>
  <c r="F125" i="2"/>
  <c r="F126" i="2"/>
  <c r="F127" i="2"/>
  <c r="F128" i="2"/>
  <c r="F129" i="2"/>
  <c r="F130" i="2"/>
  <c r="F134" i="2"/>
  <c r="F135" i="2"/>
  <c r="F136" i="2"/>
  <c r="F137" i="2"/>
  <c r="F138" i="2"/>
  <c r="F139" i="2"/>
  <c r="F143" i="2"/>
  <c r="F144" i="2"/>
  <c r="F145" i="2"/>
  <c r="F146" i="2"/>
  <c r="F147" i="2"/>
  <c r="F148" i="2"/>
  <c r="F152" i="2"/>
  <c r="F153" i="2"/>
  <c r="F154" i="2"/>
  <c r="F155" i="2"/>
  <c r="F156" i="2"/>
  <c r="F157" i="2"/>
  <c r="F173" i="2"/>
  <c r="F174" i="2"/>
  <c r="F175" i="2"/>
  <c r="F176" i="2"/>
  <c r="F177" i="2"/>
  <c r="F178" i="2"/>
  <c r="F182" i="2"/>
  <c r="F183" i="2"/>
  <c r="F184" i="2"/>
  <c r="F185" i="2"/>
  <c r="F186" i="2"/>
  <c r="F187" i="2"/>
  <c r="F188" i="2"/>
  <c r="F189" i="2"/>
  <c r="F190" i="2"/>
  <c r="F194" i="2"/>
  <c r="F195" i="2"/>
  <c r="F196" i="2"/>
  <c r="F197" i="2"/>
  <c r="F198" i="2"/>
  <c r="F199" i="2"/>
  <c r="F200" i="2"/>
  <c r="F201" i="2"/>
  <c r="F202" i="2"/>
  <c r="F5" i="1"/>
  <c r="F8" i="1" s="1"/>
  <c r="F9" i="1"/>
  <c r="F10" i="1"/>
  <c r="F11" i="1"/>
  <c r="F13" i="1"/>
  <c r="F14" i="1"/>
  <c r="F15" i="1"/>
  <c r="F16" i="1"/>
  <c r="F17" i="1"/>
  <c r="F18" i="1"/>
  <c r="F19" i="1"/>
  <c r="F20" i="1"/>
  <c r="F21" i="1"/>
  <c r="F22" i="1"/>
  <c r="F23" i="1"/>
  <c r="F25" i="1"/>
  <c r="F30" i="1"/>
  <c r="F31" i="1"/>
  <c r="F32" i="1"/>
  <c r="F33" i="1"/>
  <c r="F34" i="1"/>
  <c r="F35" i="1"/>
  <c r="F36" i="1"/>
  <c r="F37" i="1"/>
  <c r="F38" i="1"/>
  <c r="F39" i="1"/>
  <c r="F43" i="1"/>
  <c r="F44" i="1"/>
  <c r="F45" i="1"/>
  <c r="F46" i="1"/>
  <c r="F47" i="1"/>
  <c r="F48" i="1"/>
  <c r="F49" i="1"/>
  <c r="F50" i="1"/>
  <c r="F51" i="1"/>
  <c r="F60" i="1"/>
  <c r="F61" i="1"/>
  <c r="F62" i="1"/>
  <c r="F63" i="1"/>
  <c r="F64" i="1"/>
  <c r="F65" i="1"/>
  <c r="F66" i="1"/>
  <c r="F70" i="1"/>
  <c r="F71" i="1"/>
  <c r="F72" i="1"/>
  <c r="F73" i="1"/>
  <c r="F74" i="1"/>
  <c r="F75" i="1"/>
  <c r="F76" i="1"/>
  <c r="F77" i="1"/>
  <c r="F78" i="1"/>
  <c r="F82" i="1"/>
  <c r="F83" i="1"/>
  <c r="F84" i="1"/>
  <c r="F85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3" i="1"/>
  <c r="F128" i="1"/>
  <c r="F129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1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7" i="1"/>
  <c r="F178" i="1"/>
  <c r="F179" i="1"/>
  <c r="F180" i="1"/>
  <c r="F181" i="1"/>
  <c r="F182" i="1"/>
  <c r="F183" i="1"/>
  <c r="F184" i="1"/>
  <c r="F185" i="1"/>
  <c r="F189" i="1"/>
  <c r="F190" i="1"/>
  <c r="F191" i="1"/>
  <c r="F192" i="1"/>
  <c r="F193" i="1"/>
  <c r="F194" i="1"/>
  <c r="F195" i="1"/>
  <c r="F196" i="1"/>
  <c r="F197" i="1"/>
  <c r="F201" i="1"/>
  <c r="F202" i="1"/>
  <c r="F203" i="1"/>
  <c r="F204" i="1"/>
  <c r="F205" i="1"/>
  <c r="F206" i="1"/>
  <c r="F207" i="1"/>
  <c r="F208" i="1"/>
  <c r="F209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40" i="1"/>
  <c r="F241" i="1"/>
  <c r="F242" i="1"/>
  <c r="F243" i="1"/>
  <c r="F244" i="1"/>
  <c r="F245" i="1"/>
  <c r="F246" i="1"/>
  <c r="F247" i="1"/>
  <c r="F248" i="1"/>
  <c r="F249" i="1"/>
  <c r="F255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6" i="1"/>
  <c r="F281" i="1"/>
  <c r="F282" i="1"/>
  <c r="F287" i="1"/>
  <c r="F288" i="1"/>
  <c r="F289" i="1"/>
  <c r="F290" i="1"/>
  <c r="F291" i="1"/>
  <c r="F292" i="1"/>
  <c r="F293" i="1"/>
  <c r="F294" i="1"/>
  <c r="F295" i="1"/>
  <c r="F296" i="1"/>
  <c r="F301" i="1"/>
  <c r="F302" i="1"/>
  <c r="F303" i="1"/>
  <c r="F304" i="1"/>
  <c r="F305" i="1"/>
  <c r="F306" i="1"/>
  <c r="F310" i="1"/>
  <c r="F311" i="1"/>
  <c r="F312" i="1"/>
  <c r="F313" i="1"/>
  <c r="F314" i="1"/>
  <c r="F315" i="1"/>
  <c r="F316" i="1"/>
  <c r="F317" i="1"/>
  <c r="F318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7" i="1"/>
  <c r="F408" i="1"/>
  <c r="F409" i="1"/>
  <c r="F410" i="1"/>
  <c r="F411" i="1"/>
  <c r="F412" i="1"/>
  <c r="F413" i="1"/>
  <c r="F421" i="1"/>
  <c r="F422" i="1"/>
  <c r="F423" i="1"/>
  <c r="F424" i="1"/>
  <c r="F427" i="1"/>
  <c r="F428" i="1"/>
  <c r="F429" i="1"/>
  <c r="F430" i="1"/>
  <c r="F431" i="1"/>
  <c r="F432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4" i="1"/>
  <c r="F479" i="1"/>
  <c r="F480" i="1"/>
  <c r="F481" i="1"/>
  <c r="F482" i="1"/>
  <c r="F483" i="1"/>
  <c r="F485" i="1"/>
  <c r="F486" i="1"/>
  <c r="F487" i="1"/>
  <c r="F488" i="1"/>
  <c r="F489" i="1"/>
  <c r="F491" i="1"/>
  <c r="F492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6" i="1"/>
  <c r="F517" i="1"/>
  <c r="F518" i="1"/>
  <c r="F519" i="1"/>
  <c r="F520" i="1"/>
  <c r="F521" i="1"/>
  <c r="F522" i="1"/>
  <c r="F523" i="1"/>
  <c r="F524" i="1"/>
  <c r="F525" i="1"/>
  <c r="F529" i="1"/>
  <c r="F530" i="1"/>
  <c r="F531" i="1"/>
  <c r="F532" i="1"/>
  <c r="F533" i="1"/>
  <c r="F534" i="1"/>
  <c r="F535" i="1"/>
  <c r="F536" i="1"/>
  <c r="F537" i="1"/>
  <c r="F538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8" i="1"/>
  <c r="F579" i="1"/>
  <c r="F580" i="1"/>
  <c r="F581" i="1"/>
  <c r="F582" i="1"/>
  <c r="F583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8" i="1"/>
  <c r="F619" i="1"/>
  <c r="F620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5" i="1"/>
  <c r="F676" i="1"/>
  <c r="F681" i="1"/>
  <c r="F682" i="1"/>
  <c r="F683" i="1"/>
  <c r="F684" i="1"/>
  <c r="F685" i="1"/>
  <c r="F686" i="1"/>
  <c r="F687" i="1"/>
  <c r="F688" i="1"/>
  <c r="F692" i="1"/>
  <c r="F693" i="1"/>
  <c r="F694" i="1"/>
  <c r="F695" i="1"/>
  <c r="F696" i="1"/>
  <c r="F697" i="1"/>
  <c r="F698" i="1"/>
  <c r="F699" i="1"/>
  <c r="F700" i="1"/>
  <c r="F701" i="1"/>
  <c r="F705" i="1"/>
  <c r="F706" i="1"/>
  <c r="F707" i="1"/>
  <c r="F708" i="1"/>
  <c r="F709" i="1"/>
  <c r="F710" i="1"/>
  <c r="F711" i="1"/>
  <c r="F712" i="1"/>
  <c r="F713" i="1"/>
  <c r="F714" i="1"/>
  <c r="F718" i="1"/>
  <c r="F719" i="1"/>
  <c r="F720" i="1"/>
  <c r="F721" i="1"/>
  <c r="F722" i="1"/>
  <c r="F723" i="1"/>
  <c r="F724" i="1"/>
  <c r="F725" i="1"/>
  <c r="F726" i="1"/>
  <c r="F727" i="1"/>
  <c r="F731" i="1"/>
  <c r="F732" i="1"/>
  <c r="F733" i="1"/>
  <c r="F734" i="1"/>
  <c r="F735" i="1"/>
  <c r="F736" i="1"/>
  <c r="F740" i="1"/>
  <c r="F741" i="1"/>
  <c r="F742" i="1"/>
  <c r="F743" i="1"/>
  <c r="F744" i="1"/>
  <c r="F745" i="1"/>
  <c r="F746" i="1"/>
  <c r="F747" i="1"/>
  <c r="F748" i="1"/>
  <c r="F753" i="1"/>
  <c r="F754" i="1"/>
  <c r="F755" i="1"/>
  <c r="F779" i="1"/>
  <c r="F780" i="1"/>
  <c r="F786" i="1"/>
  <c r="F787" i="1"/>
  <c r="F788" i="1"/>
  <c r="F789" i="1"/>
  <c r="F790" i="1"/>
  <c r="F791" i="1"/>
  <c r="F795" i="1"/>
  <c r="F796" i="1"/>
  <c r="F797" i="1"/>
  <c r="F798" i="1"/>
  <c r="F799" i="1"/>
  <c r="F800" i="1"/>
  <c r="F804" i="1"/>
  <c r="F805" i="1"/>
  <c r="F806" i="1"/>
  <c r="F807" i="1"/>
  <c r="F808" i="1"/>
  <c r="F809" i="1"/>
  <c r="F813" i="1"/>
  <c r="F814" i="1"/>
  <c r="F815" i="1"/>
  <c r="F816" i="1"/>
  <c r="F817" i="1"/>
  <c r="F818" i="1"/>
  <c r="F822" i="1"/>
  <c r="F823" i="1"/>
  <c r="F824" i="1"/>
  <c r="F825" i="1"/>
  <c r="F826" i="1"/>
  <c r="F827" i="1"/>
  <c r="F831" i="1"/>
  <c r="F833" i="1"/>
  <c r="F835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60" i="1"/>
  <c r="F861" i="1"/>
  <c r="F867" i="1"/>
  <c r="F868" i="1"/>
  <c r="F874" i="1"/>
  <c r="F875" i="1"/>
  <c r="F876" i="1"/>
  <c r="F882" i="1"/>
  <c r="F883" i="1"/>
  <c r="F889" i="1"/>
  <c r="F890" i="1"/>
  <c r="F12" i="3" l="1"/>
  <c r="F12" i="2"/>
  <c r="F12" i="1"/>
</calcChain>
</file>

<file path=xl/sharedStrings.xml><?xml version="1.0" encoding="utf-8"?>
<sst xmlns="http://schemas.openxmlformats.org/spreadsheetml/2006/main" count="1426" uniqueCount="835">
  <si>
    <t>63 mm</t>
  </si>
  <si>
    <t>252B06363</t>
  </si>
  <si>
    <t>50 mm</t>
  </si>
  <si>
    <t>252B05050</t>
  </si>
  <si>
    <t>FLEXI PVC KOLENO 90°</t>
  </si>
  <si>
    <t>ZEEFLEX</t>
  </si>
  <si>
    <t>63 x 2"</t>
  </si>
  <si>
    <t>250A06306</t>
  </si>
  <si>
    <t>50 x 1½"</t>
  </si>
  <si>
    <t>250A05005</t>
  </si>
  <si>
    <t>FLEXI PVC PŘECHOD VNITŘNÍ ZÁVIT</t>
  </si>
  <si>
    <t>50 x 2"</t>
  </si>
  <si>
    <t>FLEXI PVC SPOJKA VNĚJŠÍ ZÁVIT s O-kroužkem</t>
  </si>
  <si>
    <t>63 x 63</t>
  </si>
  <si>
    <t>250A06363</t>
  </si>
  <si>
    <t xml:space="preserve">50 x 50 </t>
  </si>
  <si>
    <t>250A05050</t>
  </si>
  <si>
    <t>lepení dovnitř</t>
  </si>
  <si>
    <t>FLEXI PVC PŘECHOD - VNITŘNÍ</t>
  </si>
  <si>
    <t xml:space="preserve">lepení vnější </t>
  </si>
  <si>
    <t>FLEXI PVC PŘECHOD - VNĚJŠÍ</t>
  </si>
  <si>
    <t>50113315EVA</t>
  </si>
  <si>
    <t>50113250EVA</t>
  </si>
  <si>
    <t>50113225EVA</t>
  </si>
  <si>
    <t>50113200EVA</t>
  </si>
  <si>
    <t>50113160EVA</t>
  </si>
  <si>
    <t>50113140EVA</t>
  </si>
  <si>
    <t>50113125EVA</t>
  </si>
  <si>
    <t>50113110EVA</t>
  </si>
  <si>
    <t>50113090EVA</t>
  </si>
  <si>
    <t>50113075EVA</t>
  </si>
  <si>
    <t>50113063EVA</t>
  </si>
  <si>
    <t>50113050EVA</t>
  </si>
  <si>
    <t>50113040EVA</t>
  </si>
  <si>
    <t>50113032EVA</t>
  </si>
  <si>
    <t>50113025EVA</t>
  </si>
  <si>
    <t>TĚSNĚNÍ EVA</t>
  </si>
  <si>
    <t>50113020EVA</t>
  </si>
  <si>
    <t xml:space="preserve">ME Z I P Ř Í R U B O V É   </t>
  </si>
  <si>
    <t>63/63/63/63/63/63</t>
  </si>
  <si>
    <t>63mm</t>
  </si>
  <si>
    <t>50/50/50/50/50/50</t>
  </si>
  <si>
    <t>50mm</t>
  </si>
  <si>
    <t>50/50/50/50/50/63</t>
  </si>
  <si>
    <t>VČETNĚ 2 ZÁTEK</t>
  </si>
  <si>
    <t xml:space="preserve">P V C   R O Z D Ě L O V A Č </t>
  </si>
  <si>
    <t>50116063C</t>
  </si>
  <si>
    <t>50116050C</t>
  </si>
  <si>
    <t>50116040C</t>
  </si>
  <si>
    <t>50116032C</t>
  </si>
  <si>
    <t>LEPENÍ</t>
  </si>
  <si>
    <t>50116025C</t>
  </si>
  <si>
    <t>H A D I C O V Ý   T R N   K Ó N I C K Ý</t>
  </si>
  <si>
    <t>50116020C</t>
  </si>
  <si>
    <t xml:space="preserve">LEPENÍ </t>
  </si>
  <si>
    <t xml:space="preserve">H A D I C O V Ý   T R N </t>
  </si>
  <si>
    <t>2"</t>
  </si>
  <si>
    <t>50137063C</t>
  </si>
  <si>
    <t>1 1/2"</t>
  </si>
  <si>
    <t>50137050C</t>
  </si>
  <si>
    <t>1 1/4"</t>
  </si>
  <si>
    <t>50137040C</t>
  </si>
  <si>
    <t>1"</t>
  </si>
  <si>
    <t>50137032C</t>
  </si>
  <si>
    <t>VNĚJŠÍ ZÁVIT</t>
  </si>
  <si>
    <t>3/4"</t>
  </si>
  <si>
    <t>50137025C</t>
  </si>
  <si>
    <t>1/2"</t>
  </si>
  <si>
    <t>50137020C</t>
  </si>
  <si>
    <t>H A D I C O V Ý   T R N</t>
  </si>
  <si>
    <t>63-2 1/2"</t>
  </si>
  <si>
    <t>5W114063</t>
  </si>
  <si>
    <t>40-50x1 3/4"</t>
  </si>
  <si>
    <t>5W114050</t>
  </si>
  <si>
    <t>32-40x1 1/4"</t>
  </si>
  <si>
    <t>5W114040</t>
  </si>
  <si>
    <t>25-32x1"</t>
  </si>
  <si>
    <t>5W114032</t>
  </si>
  <si>
    <t>20-25x3/4"</t>
  </si>
  <si>
    <t>5W114025</t>
  </si>
  <si>
    <t>16-20x1/2"</t>
  </si>
  <si>
    <t>5W114020</t>
  </si>
  <si>
    <t>P R Ů C H O D K A  PVC</t>
  </si>
  <si>
    <t>53P9041M</t>
  </si>
  <si>
    <t>53P9040M</t>
  </si>
  <si>
    <t>LEPENÍ x SVAŘOVÁNÍ NA TUPO</t>
  </si>
  <si>
    <t xml:space="preserve">PVC/PE  Š R O U B E N Í </t>
  </si>
  <si>
    <t>na dotaz</t>
  </si>
  <si>
    <t>53P2063BF</t>
  </si>
  <si>
    <t>50 x 1 1/2"</t>
  </si>
  <si>
    <t>53P2050BF</t>
  </si>
  <si>
    <t>40 x 1 1/4"</t>
  </si>
  <si>
    <t>53P2040BF</t>
  </si>
  <si>
    <t>32 x 1"</t>
  </si>
  <si>
    <t>53P2032BF</t>
  </si>
  <si>
    <t>25 x 3/4"</t>
  </si>
  <si>
    <t>53P2025BF</t>
  </si>
  <si>
    <t>LEPENÍ x VNITŘNÍ ZÁVIT</t>
  </si>
  <si>
    <t>20 x 1/2"</t>
  </si>
  <si>
    <t>53P2020BF</t>
  </si>
  <si>
    <t>M O S A Z N É  Š R O U B E N Í  / P V C</t>
  </si>
  <si>
    <t>53P5063BM</t>
  </si>
  <si>
    <t>53P5050BM</t>
  </si>
  <si>
    <t>53P5040BM</t>
  </si>
  <si>
    <t>53P5032BM</t>
  </si>
  <si>
    <t>53P5025BM</t>
  </si>
  <si>
    <t>LEPENÍ x VNĚJŠÍ ZÁVIT</t>
  </si>
  <si>
    <t>53P5020BM</t>
  </si>
  <si>
    <t>53P5063BP</t>
  </si>
  <si>
    <t>53P5052BP</t>
  </si>
  <si>
    <t>50 x 11/2"</t>
  </si>
  <si>
    <t>53P5050BP</t>
  </si>
  <si>
    <t>Š R O U B E N Í   3 - D Í L N É  S  O-KROUŽKEM</t>
  </si>
  <si>
    <t>110 x 4"</t>
  </si>
  <si>
    <t>53P5110</t>
  </si>
  <si>
    <t>90 x 3"</t>
  </si>
  <si>
    <t>53P5090</t>
  </si>
  <si>
    <t>75 x 2 1/2"</t>
  </si>
  <si>
    <t>53P5075</t>
  </si>
  <si>
    <t>53P5063</t>
  </si>
  <si>
    <t>53P5050</t>
  </si>
  <si>
    <t>53P5040</t>
  </si>
  <si>
    <t>53P5032</t>
  </si>
  <si>
    <t>53P5025</t>
  </si>
  <si>
    <t>53P5020</t>
  </si>
  <si>
    <t>Š R O U B E N Í   3 - D Í L N É</t>
  </si>
  <si>
    <t>16 x 3/8"</t>
  </si>
  <si>
    <t>53P5016</t>
  </si>
  <si>
    <t>53P9063</t>
  </si>
  <si>
    <t>53P9050</t>
  </si>
  <si>
    <t>53P9040</t>
  </si>
  <si>
    <t>53P9032</t>
  </si>
  <si>
    <t>53P9025</t>
  </si>
  <si>
    <t>VNITŘNÍ ZÁVIT x VNĚJŠÍ ZÁVIT</t>
  </si>
  <si>
    <t>53P9020</t>
  </si>
  <si>
    <t>4"</t>
  </si>
  <si>
    <t>53P7110</t>
  </si>
  <si>
    <t>3"</t>
  </si>
  <si>
    <t>53P7090</t>
  </si>
  <si>
    <t>2 1/2"</t>
  </si>
  <si>
    <t>53P7075</t>
  </si>
  <si>
    <t>53P7063</t>
  </si>
  <si>
    <t>53P7050</t>
  </si>
  <si>
    <t>53P7040</t>
  </si>
  <si>
    <t>53P7032</t>
  </si>
  <si>
    <t>53P7025</t>
  </si>
  <si>
    <t>VNITŘNÍ ZÁVIT x VNITŘNÍ ZÁVIT</t>
  </si>
  <si>
    <t>53P7020</t>
  </si>
  <si>
    <t>3/8"</t>
  </si>
  <si>
    <t>53P7016</t>
  </si>
  <si>
    <t>53P2110</t>
  </si>
  <si>
    <t>53P2090</t>
  </si>
  <si>
    <t>53P2075</t>
  </si>
  <si>
    <t>53P2063</t>
  </si>
  <si>
    <t>53P2050</t>
  </si>
  <si>
    <t>53P2040</t>
  </si>
  <si>
    <t>53P2032</t>
  </si>
  <si>
    <t>53P2025</t>
  </si>
  <si>
    <t>53P2020</t>
  </si>
  <si>
    <t>53P2016</t>
  </si>
  <si>
    <t>53P8110</t>
  </si>
  <si>
    <t>53P8090</t>
  </si>
  <si>
    <t>53P8075</t>
  </si>
  <si>
    <t>53P8063</t>
  </si>
  <si>
    <t>53P8050</t>
  </si>
  <si>
    <t>53P8040</t>
  </si>
  <si>
    <t>53P8032</t>
  </si>
  <si>
    <t>53P8025</t>
  </si>
  <si>
    <t xml:space="preserve">LEPENÍ x LEPENÍ </t>
  </si>
  <si>
    <t>53P8020</t>
  </si>
  <si>
    <t>53P8016</t>
  </si>
  <si>
    <t>63 x 1 1/2"</t>
  </si>
  <si>
    <t>01101212024</t>
  </si>
  <si>
    <t>63 x 1 1/4"</t>
  </si>
  <si>
    <t>01101212023</t>
  </si>
  <si>
    <t>50 x 1 1/4"</t>
  </si>
  <si>
    <t>01101212019</t>
  </si>
  <si>
    <t>50 x 1"</t>
  </si>
  <si>
    <t>01101212018</t>
  </si>
  <si>
    <t>50 x 3/4"</t>
  </si>
  <si>
    <t>01101212017</t>
  </si>
  <si>
    <t>50 x 1/2"</t>
  </si>
  <si>
    <t>01101212016</t>
  </si>
  <si>
    <t>50 x 3/8"</t>
  </si>
  <si>
    <t>01101212030</t>
  </si>
  <si>
    <t>50 x 1/4"</t>
  </si>
  <si>
    <t>01101212029</t>
  </si>
  <si>
    <t xml:space="preserve">R E D U K O V A N Á   V S U V K A   K R Á T K Á </t>
  </si>
  <si>
    <t>110 - 90 x 4"</t>
  </si>
  <si>
    <t>5N38199</t>
  </si>
  <si>
    <t>110 - 90 x 3"</t>
  </si>
  <si>
    <t>5N38190</t>
  </si>
  <si>
    <t>90 - 75 x 4"</t>
  </si>
  <si>
    <t>5N38977</t>
  </si>
  <si>
    <t>90 - 75 x 3"</t>
  </si>
  <si>
    <t>5N38976 </t>
  </si>
  <si>
    <t>90 - 75 x 2 1/2"</t>
  </si>
  <si>
    <t>5N38975 </t>
  </si>
  <si>
    <t>75 - 63 x 3"</t>
  </si>
  <si>
    <t>5N38765</t>
  </si>
  <si>
    <t>75 - 63 x 2 1/2"</t>
  </si>
  <si>
    <t>5N38764</t>
  </si>
  <si>
    <t>75 - 63 x 2"</t>
  </si>
  <si>
    <t>5N38763</t>
  </si>
  <si>
    <t>63 - 50 x 2 1/2"</t>
  </si>
  <si>
    <t>5N38650</t>
  </si>
  <si>
    <t>63 - 50 x 2"</t>
  </si>
  <si>
    <t>5N38652</t>
  </si>
  <si>
    <t>63 - 50 x 1 1/2"</t>
  </si>
  <si>
    <t>5N38651</t>
  </si>
  <si>
    <t>50 - 40 x 2"</t>
  </si>
  <si>
    <t>5N38540</t>
  </si>
  <si>
    <t>50 - 40 x 1 1/2"</t>
  </si>
  <si>
    <t>5N38542</t>
  </si>
  <si>
    <t>50 - 40 x 1 1/4"</t>
  </si>
  <si>
    <t>5N38541</t>
  </si>
  <si>
    <t>40 - 32 x 1 1/2"</t>
  </si>
  <si>
    <t>5N38434</t>
  </si>
  <si>
    <t>40 - 32 x 1 1/4"</t>
  </si>
  <si>
    <t>5N38433</t>
  </si>
  <si>
    <t>40 - 32 x 1"</t>
  </si>
  <si>
    <t>5N38432</t>
  </si>
  <si>
    <t>32 - 25 x 1 1/4"</t>
  </si>
  <si>
    <t>5N38328</t>
  </si>
  <si>
    <t>32 - 25 x 1"</t>
  </si>
  <si>
    <t>5N38327</t>
  </si>
  <si>
    <t>32 - 25 x 3/4"</t>
  </si>
  <si>
    <t>5N38326</t>
  </si>
  <si>
    <t>32 - 25 x 1/2"</t>
  </si>
  <si>
    <t>5N38325</t>
  </si>
  <si>
    <t>25 - 20 x 1"</t>
  </si>
  <si>
    <t>5N38222</t>
  </si>
  <si>
    <t>25 - 20 x 3/4"</t>
  </si>
  <si>
    <t>5N38221</t>
  </si>
  <si>
    <t>25 - 20 x 1/2"</t>
  </si>
  <si>
    <t>5N38220</t>
  </si>
  <si>
    <t>20 - 16 x 3/4"</t>
  </si>
  <si>
    <t>5N38219</t>
  </si>
  <si>
    <t>20 - 16 x 1/2"</t>
  </si>
  <si>
    <t>5N38218</t>
  </si>
  <si>
    <t>VNITŘNÍ ZÁVIT x 2x LEPENÍ</t>
  </si>
  <si>
    <t>20 - 16 x 3/8"</t>
  </si>
  <si>
    <t>5N38217</t>
  </si>
  <si>
    <t>P Ř E C H O D O V Ý   N I P L</t>
  </si>
  <si>
    <t>20 - 16 x 1/4"</t>
  </si>
  <si>
    <t>5N38216</t>
  </si>
  <si>
    <t>3 x 4"</t>
  </si>
  <si>
    <t>5N26910</t>
  </si>
  <si>
    <t>3 1/2" x 3"</t>
  </si>
  <si>
    <t>5N29790</t>
  </si>
  <si>
    <t>2 1/2" x 2"</t>
  </si>
  <si>
    <t>5N26763</t>
  </si>
  <si>
    <t>2" x 1 1/2"</t>
  </si>
  <si>
    <t>5N26650</t>
  </si>
  <si>
    <t>2" x 1 1/4"</t>
  </si>
  <si>
    <t>5N26640</t>
  </si>
  <si>
    <t>2" x 1"</t>
  </si>
  <si>
    <t>5N26632</t>
  </si>
  <si>
    <t>2" x 3/4"</t>
  </si>
  <si>
    <t>5N26625</t>
  </si>
  <si>
    <t>1 1/2" x 2"</t>
  </si>
  <si>
    <t>5N26563</t>
  </si>
  <si>
    <t>1 1/2" x 1 1/4"</t>
  </si>
  <si>
    <t>5N26540</t>
  </si>
  <si>
    <t>1 1/2" x 1"</t>
  </si>
  <si>
    <t>5N26532</t>
  </si>
  <si>
    <t>1 1/2" x 3/4"</t>
  </si>
  <si>
    <t>5N26525</t>
  </si>
  <si>
    <t>1 1/2" x 1/2"</t>
  </si>
  <si>
    <t>5N26520</t>
  </si>
  <si>
    <t>1 1/4" x 1 1/2"</t>
  </si>
  <si>
    <t>5N26450</t>
  </si>
  <si>
    <t>1 1/4" x 1"</t>
  </si>
  <si>
    <t>5N26432</t>
  </si>
  <si>
    <t>1 1/4" x 3/4"</t>
  </si>
  <si>
    <t>5N26425</t>
  </si>
  <si>
    <t>1 1/4" x 1/2"</t>
  </si>
  <si>
    <t>5N26420</t>
  </si>
  <si>
    <t>1" x 3/4"</t>
  </si>
  <si>
    <t>5N26325</t>
  </si>
  <si>
    <t>1" x 1/2"</t>
  </si>
  <si>
    <t>5N26320</t>
  </si>
  <si>
    <t>3/4" x 1"</t>
  </si>
  <si>
    <t>5N26232</t>
  </si>
  <si>
    <t>3/4" x 1/2"</t>
  </si>
  <si>
    <t>5N26220</t>
  </si>
  <si>
    <t>1/2" x 3/4"</t>
  </si>
  <si>
    <t>5N26225</t>
  </si>
  <si>
    <t>1/2" x 3/8"</t>
  </si>
  <si>
    <t>5N26216</t>
  </si>
  <si>
    <t>5N29024</t>
  </si>
  <si>
    <t>5N29020</t>
  </si>
  <si>
    <t>VNĚJŠÍ ZÁVIT x VNITŘNÍ ZÁVIT</t>
  </si>
  <si>
    <t>1/2" x 1/4"</t>
  </si>
  <si>
    <t>5N29019</t>
  </si>
  <si>
    <t>K R Á T K Ý   P Ř E C H O D O V Ý  N I P L</t>
  </si>
  <si>
    <t>125-110 x 4"</t>
  </si>
  <si>
    <t>5N36028</t>
  </si>
  <si>
    <t>125-110 x 3"</t>
  </si>
  <si>
    <t>5N36027</t>
  </si>
  <si>
    <t>125-110 x 2 1/2"</t>
  </si>
  <si>
    <t>5N36031</t>
  </si>
  <si>
    <t>110-90 x 4"</t>
  </si>
  <si>
    <t>5N36026</t>
  </si>
  <si>
    <t>110-90 x 3"</t>
  </si>
  <si>
    <t>5N36025</t>
  </si>
  <si>
    <t>110-90 x 2 1/2"</t>
  </si>
  <si>
    <t>5N36024</t>
  </si>
  <si>
    <t>90-75 x 3"</t>
  </si>
  <si>
    <t>5N36023</t>
  </si>
  <si>
    <t>90-75 x 2 1/2"</t>
  </si>
  <si>
    <t>5N36022</t>
  </si>
  <si>
    <t>90-75 x 2"</t>
  </si>
  <si>
    <t>5N36021</t>
  </si>
  <si>
    <t>75-63 x 2 1/2"</t>
  </si>
  <si>
    <t>5N36020</t>
  </si>
  <si>
    <t>75-63 x 2"</t>
  </si>
  <si>
    <t>5N36019</t>
  </si>
  <si>
    <t>75-63 x 1 1/2"</t>
  </si>
  <si>
    <t>5N36018</t>
  </si>
  <si>
    <t>63-50 x 2"</t>
  </si>
  <si>
    <t>5N36017</t>
  </si>
  <si>
    <t>63-50 x 1 1/2"</t>
  </si>
  <si>
    <t>5N36016</t>
  </si>
  <si>
    <t>63-50 x 1 1/4"</t>
  </si>
  <si>
    <t>5N36015</t>
  </si>
  <si>
    <t>50-40 x 1 1/2"</t>
  </si>
  <si>
    <t>5N36014</t>
  </si>
  <si>
    <t>50-40 x 1 1/4"</t>
  </si>
  <si>
    <t>5N36013</t>
  </si>
  <si>
    <t>50-40 x 1"</t>
  </si>
  <si>
    <t>5N36012</t>
  </si>
  <si>
    <t>40-32 x 1 1/4"</t>
  </si>
  <si>
    <t>5N36011</t>
  </si>
  <si>
    <t>40-32 x 1"</t>
  </si>
  <si>
    <t>5N36010</t>
  </si>
  <si>
    <t>40-32 x 3/4"</t>
  </si>
  <si>
    <t>5N36009</t>
  </si>
  <si>
    <t>32-25 x 1"</t>
  </si>
  <si>
    <t>5N36008</t>
  </si>
  <si>
    <t>32-25 x 3/4"</t>
  </si>
  <si>
    <t>5N36007</t>
  </si>
  <si>
    <t>32-25 x 1/2"</t>
  </si>
  <si>
    <t>5N36030</t>
  </si>
  <si>
    <t>25-20 x 3/4"</t>
  </si>
  <si>
    <t>5N36005</t>
  </si>
  <si>
    <t>25-20 x 1/2"</t>
  </si>
  <si>
    <t>5N36004</t>
  </si>
  <si>
    <t>2x LEPENÍ x VNĚJŠÍ ZÁVIT</t>
  </si>
  <si>
    <t>20-16 x 3/8"</t>
  </si>
  <si>
    <t>5N36003</t>
  </si>
  <si>
    <t>20-16 x 1/2"</t>
  </si>
  <si>
    <t>5N36002</t>
  </si>
  <si>
    <t>5N23063</t>
  </si>
  <si>
    <t>5N23050</t>
  </si>
  <si>
    <t>5N23040</t>
  </si>
  <si>
    <t>5N23032</t>
  </si>
  <si>
    <t>5N23025</t>
  </si>
  <si>
    <t>5N23020</t>
  </si>
  <si>
    <t>D V O J I T Ý   N I P L</t>
  </si>
  <si>
    <t>5N23016</t>
  </si>
  <si>
    <t>5N28625</t>
  </si>
  <si>
    <t>5N28632</t>
  </si>
  <si>
    <t>5N28640</t>
  </si>
  <si>
    <t>5N28650</t>
  </si>
  <si>
    <t>5N28540</t>
  </si>
  <si>
    <t>5N28525</t>
  </si>
  <si>
    <t>1/2" x 1/2"</t>
  </si>
  <si>
    <t>5N28520</t>
  </si>
  <si>
    <t>5N28532</t>
  </si>
  <si>
    <t>5N28450</t>
  </si>
  <si>
    <t>5N28420</t>
  </si>
  <si>
    <t>5N28425</t>
  </si>
  <si>
    <t>5N28432</t>
  </si>
  <si>
    <t>1" x 3/8"</t>
  </si>
  <si>
    <t>5N28316</t>
  </si>
  <si>
    <t>5N28320</t>
  </si>
  <si>
    <t>VNĚJŠÍ ZÁVIT x VNĚJŠÍ ZÁVIT</t>
  </si>
  <si>
    <t>5N28325</t>
  </si>
  <si>
    <t>REDUKOVANÝ</t>
  </si>
  <si>
    <t>3/4" x 3/8"</t>
  </si>
  <si>
    <t>5N28201</t>
  </si>
  <si>
    <t xml:space="preserve">D V O J I T Ý   N I P L </t>
  </si>
  <si>
    <t>5N28220</t>
  </si>
  <si>
    <t>5N34110</t>
  </si>
  <si>
    <t>5N34090</t>
  </si>
  <si>
    <t>5N34075</t>
  </si>
  <si>
    <t>5N34063</t>
  </si>
  <si>
    <t>5N34062</t>
  </si>
  <si>
    <t>63 x 1"</t>
  </si>
  <si>
    <t>5N34061</t>
  </si>
  <si>
    <t>5N34051</t>
  </si>
  <si>
    <t>5N34050</t>
  </si>
  <si>
    <t>5N34040</t>
  </si>
  <si>
    <t>5N34032</t>
  </si>
  <si>
    <t>5N34025</t>
  </si>
  <si>
    <t>5N34020</t>
  </si>
  <si>
    <t xml:space="preserve">Z Á T K A </t>
  </si>
  <si>
    <t>VNITŘNÍ ZÁVIT</t>
  </si>
  <si>
    <t>Z Á T K A</t>
  </si>
  <si>
    <t xml:space="preserve">Z Á T K A   L E P E N Í </t>
  </si>
  <si>
    <t>S L E P Á  P Ř Í R U B A</t>
  </si>
  <si>
    <t>200/225</t>
  </si>
  <si>
    <t>125/140</t>
  </si>
  <si>
    <t>P Ř Í R U B A</t>
  </si>
  <si>
    <t>315</t>
  </si>
  <si>
    <t>250</t>
  </si>
  <si>
    <t>225</t>
  </si>
  <si>
    <t>200</t>
  </si>
  <si>
    <t>160</t>
  </si>
  <si>
    <t>140</t>
  </si>
  <si>
    <t>125</t>
  </si>
  <si>
    <t>110</t>
  </si>
  <si>
    <t>90</t>
  </si>
  <si>
    <t>75</t>
  </si>
  <si>
    <t>63</t>
  </si>
  <si>
    <t>50</t>
  </si>
  <si>
    <t>L E M O V Ý   N Á K R U Ž E K</t>
  </si>
  <si>
    <t xml:space="preserve">SVORKA PRO PVC TRUBKY  TYP B - SE ZÁMKEM </t>
  </si>
  <si>
    <t xml:space="preserve">SVORKA PRO PVC TRUBKY  TYP A - OTEVŘENÁ </t>
  </si>
  <si>
    <t xml:space="preserve">OTEVŘENÁ </t>
  </si>
  <si>
    <t xml:space="preserve">P P  T R U B K O V Á   S V O R K A </t>
  </si>
  <si>
    <t>400 x 315</t>
  </si>
  <si>
    <t>315 x 250</t>
  </si>
  <si>
    <t>315 x 225</t>
  </si>
  <si>
    <t>315 x 200</t>
  </si>
  <si>
    <t>250 x 225</t>
  </si>
  <si>
    <t>250 x 200</t>
  </si>
  <si>
    <t>250 x 160</t>
  </si>
  <si>
    <t>225 x 200</t>
  </si>
  <si>
    <t>225 x 160</t>
  </si>
  <si>
    <t>225 x 140</t>
  </si>
  <si>
    <t>200 x 180</t>
  </si>
  <si>
    <t>200 x 160</t>
  </si>
  <si>
    <t>160 x 140</t>
  </si>
  <si>
    <t>160 x 125</t>
  </si>
  <si>
    <t>160 x 110</t>
  </si>
  <si>
    <t>160 x 90</t>
  </si>
  <si>
    <t>140 x 125</t>
  </si>
  <si>
    <t>140 x 110</t>
  </si>
  <si>
    <t>140 x 90</t>
  </si>
  <si>
    <t>125 x 110</t>
  </si>
  <si>
    <t>125 x 90</t>
  </si>
  <si>
    <t>125 x 75</t>
  </si>
  <si>
    <t>110 x 90</t>
  </si>
  <si>
    <t>110 x 75</t>
  </si>
  <si>
    <t>110 x 63</t>
  </si>
  <si>
    <t>110 x 50</t>
  </si>
  <si>
    <t>90 x 75</t>
  </si>
  <si>
    <t>90 x 63</t>
  </si>
  <si>
    <t>90 x 50</t>
  </si>
  <si>
    <t>75 x 63</t>
  </si>
  <si>
    <t>75 x 50</t>
  </si>
  <si>
    <t>75 x 40</t>
  </si>
  <si>
    <t>63 x 50</t>
  </si>
  <si>
    <t>63 x 40</t>
  </si>
  <si>
    <t>63 x 32</t>
  </si>
  <si>
    <t>50 x 40</t>
  </si>
  <si>
    <t>50 x 32</t>
  </si>
  <si>
    <t>50 x 25</t>
  </si>
  <si>
    <t>50 x 20</t>
  </si>
  <si>
    <t>40 x 32</t>
  </si>
  <si>
    <t>40 x 25</t>
  </si>
  <si>
    <t>40 x 20</t>
  </si>
  <si>
    <t>32 x 25</t>
  </si>
  <si>
    <t>32 x 20</t>
  </si>
  <si>
    <t>25 x 20</t>
  </si>
  <si>
    <t>LEPENÍ x LEPENÍ</t>
  </si>
  <si>
    <t>25 x 16</t>
  </si>
  <si>
    <t xml:space="preserve">R E D U K C E   K R Á T K Á </t>
  </si>
  <si>
    <t>20 x 16</t>
  </si>
  <si>
    <t>200 x 140</t>
  </si>
  <si>
    <t>200 x 125</t>
  </si>
  <si>
    <t>200 x 110</t>
  </si>
  <si>
    <t>160 x 125 x 140</t>
  </si>
  <si>
    <t>160 x 110 x 125</t>
  </si>
  <si>
    <t>160 x 90 x 110</t>
  </si>
  <si>
    <t>160 x 75 x 90</t>
  </si>
  <si>
    <t>140 x 110 x 125</t>
  </si>
  <si>
    <t>140 x 90 x 110</t>
  </si>
  <si>
    <t>140 x 75 x 90</t>
  </si>
  <si>
    <t>125 x 110 x 125</t>
  </si>
  <si>
    <t>125 x 90 x 110</t>
  </si>
  <si>
    <t>125 x 75 x 90</t>
  </si>
  <si>
    <t>125 x 63 x 75</t>
  </si>
  <si>
    <t>32 x 20 x 25</t>
  </si>
  <si>
    <t>R E D U K C E   D L O U H Á</t>
  </si>
  <si>
    <t>M U F N A</t>
  </si>
  <si>
    <t>53116063R</t>
  </si>
  <si>
    <t>53116050R</t>
  </si>
  <si>
    <t>53116040R</t>
  </si>
  <si>
    <t>53116032R</t>
  </si>
  <si>
    <t>53116025R</t>
  </si>
  <si>
    <t>53116020R</t>
  </si>
  <si>
    <t>M U F N A  S VÝZTUŽNÝM KROUŽKEM</t>
  </si>
  <si>
    <t>53116016R</t>
  </si>
  <si>
    <t>5011663L</t>
  </si>
  <si>
    <t>5011650L</t>
  </si>
  <si>
    <t xml:space="preserve">M U F N A  D L O U H Á </t>
  </si>
  <si>
    <t>40</t>
  </si>
  <si>
    <t>32</t>
  </si>
  <si>
    <t>25</t>
  </si>
  <si>
    <t>20</t>
  </si>
  <si>
    <t xml:space="preserve">M U F N A </t>
  </si>
  <si>
    <t>315 x 160</t>
  </si>
  <si>
    <t>200 x 90</t>
  </si>
  <si>
    <t>140 x 75</t>
  </si>
  <si>
    <t>125 x 63</t>
  </si>
  <si>
    <t>90 x 40</t>
  </si>
  <si>
    <t>63 x 25</t>
  </si>
  <si>
    <t>63 x 20</t>
  </si>
  <si>
    <t>T - K U S  90° R E D U K  O V A N Ý</t>
  </si>
  <si>
    <t>K Ř Í Ž  90°</t>
  </si>
  <si>
    <t>T - K U S  45°</t>
  </si>
  <si>
    <t>T - K U S  90°</t>
  </si>
  <si>
    <t>110 x 2"</t>
  </si>
  <si>
    <t>110 x 1 1/2"</t>
  </si>
  <si>
    <t>90 x 1 1/2"</t>
  </si>
  <si>
    <t>75 x 1 1/2"</t>
  </si>
  <si>
    <t>63 x 1/2"</t>
  </si>
  <si>
    <t>LEPENÍ x VNITŘNÍ ZÁVIT (UPROSTŘED)</t>
  </si>
  <si>
    <t>25 x 1/2"</t>
  </si>
  <si>
    <t>T-  K U S  90°</t>
  </si>
  <si>
    <t xml:space="preserve">LEPENÍ x LEPENÍ x LEPENÍ </t>
  </si>
  <si>
    <t>T - K U S 90°</t>
  </si>
  <si>
    <t>50/63 x 63</t>
  </si>
  <si>
    <t>40/50 x 50</t>
  </si>
  <si>
    <t>K O L E N O   45° F/M/F</t>
  </si>
  <si>
    <t>K O L E N O   45°</t>
  </si>
  <si>
    <t>O B L O U K  90°</t>
  </si>
  <si>
    <t>50/63x63</t>
  </si>
  <si>
    <t>40/50x50</t>
  </si>
  <si>
    <t>32/40x50</t>
  </si>
  <si>
    <t>32/40x40</t>
  </si>
  <si>
    <t>K O L E N O   90° F/M/F</t>
  </si>
  <si>
    <t>63x2</t>
  </si>
  <si>
    <t>50x2</t>
  </si>
  <si>
    <t>50x1 1/2</t>
  </si>
  <si>
    <t>50x1 1/4</t>
  </si>
  <si>
    <t>40x11/2</t>
  </si>
  <si>
    <t>40x11/4</t>
  </si>
  <si>
    <t>32x1 1/4</t>
  </si>
  <si>
    <t>32x1</t>
  </si>
  <si>
    <t>K O L E N O  90° F / M</t>
  </si>
  <si>
    <t>32x3/4</t>
  </si>
  <si>
    <t>53416063R</t>
  </si>
  <si>
    <t>53416050R</t>
  </si>
  <si>
    <t>53416040R</t>
  </si>
  <si>
    <t>32 x 1 "</t>
  </si>
  <si>
    <t>53416032R</t>
  </si>
  <si>
    <t>53416025R</t>
  </si>
  <si>
    <t>53416024R</t>
  </si>
  <si>
    <t>53416020R</t>
  </si>
  <si>
    <t>K O L E N O  90° S  VÝZTUŽNÝM KROUŽKEM</t>
  </si>
  <si>
    <t>K O L E N O   90° - K Ó N I C K É</t>
  </si>
  <si>
    <t>L E P E N Í   x   V N I T Ř N Í   Z Á V I T</t>
  </si>
  <si>
    <t xml:space="preserve">L E P E N Í   x   L E P E N Í </t>
  </si>
  <si>
    <t>K O L E N O  90°</t>
  </si>
  <si>
    <t>R A B A T                       ( % )</t>
  </si>
  <si>
    <t>C E N A                        ( CZK )</t>
  </si>
  <si>
    <t>R O Z M Ě R</t>
  </si>
  <si>
    <t xml:space="preserve">K Ó D </t>
  </si>
  <si>
    <t xml:space="preserve">N Á Z E V </t>
  </si>
  <si>
    <t xml:space="preserve">     1 0  &gt;  PVC-U  T L A K O V É   T V A R O V K Y </t>
  </si>
  <si>
    <t>V5140110A</t>
  </si>
  <si>
    <t>V5140090A</t>
  </si>
  <si>
    <t>V5140075A</t>
  </si>
  <si>
    <t>V5140063A</t>
  </si>
  <si>
    <t>V5140050A</t>
  </si>
  <si>
    <t>V5140040A</t>
  </si>
  <si>
    <t>V5140032A</t>
  </si>
  <si>
    <t>s elektrickým pohonem</t>
  </si>
  <si>
    <t>V5140025A</t>
  </si>
  <si>
    <t xml:space="preserve">K U L O V Ý  V E N T I L </t>
  </si>
  <si>
    <t>V5140020A</t>
  </si>
  <si>
    <t>V5140110AA</t>
  </si>
  <si>
    <t>V5140090AA</t>
  </si>
  <si>
    <t>V5140075AA</t>
  </si>
  <si>
    <t>V5140063AA</t>
  </si>
  <si>
    <t>V5140050AA</t>
  </si>
  <si>
    <t>V5140040AA</t>
  </si>
  <si>
    <t>V5140032AA</t>
  </si>
  <si>
    <t>V5140025AA</t>
  </si>
  <si>
    <t>s adaptérem pohonu</t>
  </si>
  <si>
    <t>V5140020AA</t>
  </si>
  <si>
    <t>V5140063S3</t>
  </si>
  <si>
    <t>V5140050S3</t>
  </si>
  <si>
    <t>V5140040S3</t>
  </si>
  <si>
    <t>V5140032S3</t>
  </si>
  <si>
    <t>V5140025S3</t>
  </si>
  <si>
    <t>lepení x lepení x lepení</t>
  </si>
  <si>
    <t>V5140020S3</t>
  </si>
  <si>
    <t xml:space="preserve">T Ř Í C E S T N Ý   V E N T I L </t>
  </si>
  <si>
    <t>V A R I A B I L I T A  PVC  V E N T I L Ů</t>
  </si>
  <si>
    <t>1611131200M</t>
  </si>
  <si>
    <t>1611131150M</t>
  </si>
  <si>
    <t>1611131114M</t>
  </si>
  <si>
    <t>1611131100M</t>
  </si>
  <si>
    <t>1611131034M</t>
  </si>
  <si>
    <t>vnější závit</t>
  </si>
  <si>
    <t>1611131012M</t>
  </si>
  <si>
    <t>PVC  L E M O V Ý   N Á K R U Ž E K</t>
  </si>
  <si>
    <t>1611131200F</t>
  </si>
  <si>
    <t>1611131150F</t>
  </si>
  <si>
    <t>1611131114F</t>
  </si>
  <si>
    <t>1611131100F</t>
  </si>
  <si>
    <t>vnitřní závit</t>
  </si>
  <si>
    <t>1611131034F</t>
  </si>
  <si>
    <t>1611131012F</t>
  </si>
  <si>
    <t>149063PE</t>
  </si>
  <si>
    <t>149050PE</t>
  </si>
  <si>
    <t>149040PE</t>
  </si>
  <si>
    <t>149032PE</t>
  </si>
  <si>
    <t xml:space="preserve">  k PVC ventilu</t>
  </si>
  <si>
    <t>149025PE</t>
  </si>
  <si>
    <t>PE  L E M O V Ý   N Á K R U Ž E K</t>
  </si>
  <si>
    <t>149020PE</t>
  </si>
  <si>
    <t>V5150063PVC</t>
  </si>
  <si>
    <t>50 x 6/4"</t>
  </si>
  <si>
    <t>V5150050PVC</t>
  </si>
  <si>
    <t>40 x 5/4"</t>
  </si>
  <si>
    <t>V5150040PVC</t>
  </si>
  <si>
    <t>V5150032PVC</t>
  </si>
  <si>
    <t>V5150025PVC</t>
  </si>
  <si>
    <t>lemový nákružek x vnější závit</t>
  </si>
  <si>
    <t>V5150020PVC</t>
  </si>
  <si>
    <t xml:space="preserve">K U L O V Ý  V E N T I L  </t>
  </si>
  <si>
    <t>V5149063PVC</t>
  </si>
  <si>
    <t>V5149050PVC</t>
  </si>
  <si>
    <t>V5149040PVC</t>
  </si>
  <si>
    <t>V5149032PVC</t>
  </si>
  <si>
    <t>V5149025PVC</t>
  </si>
  <si>
    <t>S LEMOVÝMI NÁKRUŽKY</t>
  </si>
  <si>
    <t>V5149020PVC</t>
  </si>
  <si>
    <t>V5147063MM</t>
  </si>
  <si>
    <t>V5147050MM</t>
  </si>
  <si>
    <t>V5147040MM</t>
  </si>
  <si>
    <t>V5147032MM</t>
  </si>
  <si>
    <t>V5147025MM</t>
  </si>
  <si>
    <t>vnější závit x vnější závit</t>
  </si>
  <si>
    <t>V5147020MM</t>
  </si>
  <si>
    <t>V5147063MR</t>
  </si>
  <si>
    <t>V5147050MR</t>
  </si>
  <si>
    <t>V5147040MR</t>
  </si>
  <si>
    <t>V5147032MR</t>
  </si>
  <si>
    <t>V5147025MR</t>
  </si>
  <si>
    <t>vnější závit x vnitřní závit</t>
  </si>
  <si>
    <t>V5147020MR</t>
  </si>
  <si>
    <t>2" x 63</t>
  </si>
  <si>
    <t>V5147063MC</t>
  </si>
  <si>
    <t>1 1/2" x 50</t>
  </si>
  <si>
    <t>V5147050MC</t>
  </si>
  <si>
    <t>1 1/4" x 40</t>
  </si>
  <si>
    <t>V5147040MC</t>
  </si>
  <si>
    <t>1" x 32</t>
  </si>
  <si>
    <t>V5147032MC</t>
  </si>
  <si>
    <t>3/4" x 25</t>
  </si>
  <si>
    <t>V5147025MC</t>
  </si>
  <si>
    <t>vnější závit x lepení</t>
  </si>
  <si>
    <t>1/2" x 20</t>
  </si>
  <si>
    <t>V5147020MC</t>
  </si>
  <si>
    <t>V5147063RM</t>
  </si>
  <si>
    <t>V5147050RM</t>
  </si>
  <si>
    <t>V5147040RM</t>
  </si>
  <si>
    <t>V5147032RM</t>
  </si>
  <si>
    <t>V5147025RM</t>
  </si>
  <si>
    <t>vnitřní závit x vnější závit</t>
  </si>
  <si>
    <t>V5147020RM</t>
  </si>
  <si>
    <t>V5146063CM</t>
  </si>
  <si>
    <t>V5146050CM</t>
  </si>
  <si>
    <t>V5146040CM</t>
  </si>
  <si>
    <t>V5146032CM</t>
  </si>
  <si>
    <t>V5146025CM</t>
  </si>
  <si>
    <t xml:space="preserve">lepení x vnější závit </t>
  </si>
  <si>
    <t>V5146020CM</t>
  </si>
  <si>
    <t>V5147063RC</t>
  </si>
  <si>
    <t>V5147050RC</t>
  </si>
  <si>
    <t>V5147040RC</t>
  </si>
  <si>
    <t>V5147032RC</t>
  </si>
  <si>
    <t>V5147025RC</t>
  </si>
  <si>
    <t>vnitřní závit x lepení</t>
  </si>
  <si>
    <t>V5147020RC</t>
  </si>
  <si>
    <t>V5146063CR</t>
  </si>
  <si>
    <t>V5146050CR</t>
  </si>
  <si>
    <t>V5146040CR</t>
  </si>
  <si>
    <t>V5146032CR</t>
  </si>
  <si>
    <t>V5146025CR</t>
  </si>
  <si>
    <t>lepení x vnitřní závit</t>
  </si>
  <si>
    <t>V5146020CR</t>
  </si>
  <si>
    <t>V5147063</t>
  </si>
  <si>
    <t>V5147050</t>
  </si>
  <si>
    <t>V5147040</t>
  </si>
  <si>
    <t>V5147032</t>
  </si>
  <si>
    <t>V5147025</t>
  </si>
  <si>
    <t>vnitřní závit x vnitřní závit</t>
  </si>
  <si>
    <t>V5147020</t>
  </si>
  <si>
    <t>V5146090</t>
  </si>
  <si>
    <t>V5146075</t>
  </si>
  <si>
    <t>V5146063</t>
  </si>
  <si>
    <t>V5146050</t>
  </si>
  <si>
    <t>V5146040</t>
  </si>
  <si>
    <t>V5146032</t>
  </si>
  <si>
    <t>lepení x lepení</t>
  </si>
  <si>
    <t>V5146025</t>
  </si>
  <si>
    <t>V5146020</t>
  </si>
  <si>
    <t>V5141110S</t>
  </si>
  <si>
    <t>V5141090S</t>
  </si>
  <si>
    <t>V5141075S</t>
  </si>
  <si>
    <t>V5141063S</t>
  </si>
  <si>
    <t>V5141050S</t>
  </si>
  <si>
    <t>V5141040S</t>
  </si>
  <si>
    <t>V5141032S</t>
  </si>
  <si>
    <t>V5141025S</t>
  </si>
  <si>
    <t>V5141020S</t>
  </si>
  <si>
    <t>V5140110S</t>
  </si>
  <si>
    <t>V5140090S</t>
  </si>
  <si>
    <t>V5140075S</t>
  </si>
  <si>
    <t>V5140063S</t>
  </si>
  <si>
    <t>V5140050S</t>
  </si>
  <si>
    <t>V5140040S</t>
  </si>
  <si>
    <t>V5140032S</t>
  </si>
  <si>
    <t>V5140025S</t>
  </si>
  <si>
    <t>V5140020S</t>
  </si>
  <si>
    <t>R A B A T                      ( % )</t>
  </si>
  <si>
    <t>C E N A                   (CZK)</t>
  </si>
  <si>
    <t>K Ó D</t>
  </si>
  <si>
    <t>N Á Z E V</t>
  </si>
  <si>
    <t xml:space="preserve">     1 1  &gt;  PVC-U   T L A K O V É   V E N T I L Y</t>
  </si>
  <si>
    <t>V5173110</t>
  </si>
  <si>
    <t>V5173090</t>
  </si>
  <si>
    <t>V5173063</t>
  </si>
  <si>
    <t>V5173050</t>
  </si>
  <si>
    <t xml:space="preserve">Š O U P Á T K O </t>
  </si>
  <si>
    <t>V5168315</t>
  </si>
  <si>
    <t>V5168250</t>
  </si>
  <si>
    <t>V5168225</t>
  </si>
  <si>
    <t>V5168200</t>
  </si>
  <si>
    <t>V5168160</t>
  </si>
  <si>
    <t>V5168140</t>
  </si>
  <si>
    <t>V5168125</t>
  </si>
  <si>
    <t>V5168110</t>
  </si>
  <si>
    <t>V5168090</t>
  </si>
  <si>
    <t xml:space="preserve">M E Z I P Ř Í R U B O V Á   K L A P K A </t>
  </si>
  <si>
    <t>V5168075</t>
  </si>
  <si>
    <t>200-225</t>
  </si>
  <si>
    <t>V81331225</t>
  </si>
  <si>
    <t>V81331160</t>
  </si>
  <si>
    <t>125-140</t>
  </si>
  <si>
    <t>V81331140</t>
  </si>
  <si>
    <t>V81331110</t>
  </si>
  <si>
    <t>V81331090</t>
  </si>
  <si>
    <t>V81331075</t>
  </si>
  <si>
    <t>V81331063</t>
  </si>
  <si>
    <t>U Z A V Í R A C Í   K L A P K A  (PLIMAT)</t>
  </si>
  <si>
    <t>V5170315</t>
  </si>
  <si>
    <t>V5170250</t>
  </si>
  <si>
    <t>V5170200</t>
  </si>
  <si>
    <t>V5170160</t>
  </si>
  <si>
    <t>V5170140</t>
  </si>
  <si>
    <t>V5170110</t>
  </si>
  <si>
    <t>V5170090</t>
  </si>
  <si>
    <t>U Z A V Í R A C Í   K L A P K A  (EPDM)</t>
  </si>
  <si>
    <t>63-75</t>
  </si>
  <si>
    <t>V5170075</t>
  </si>
  <si>
    <t>V5165063RM</t>
  </si>
  <si>
    <t>V5165050RM</t>
  </si>
  <si>
    <t>V5165040RM</t>
  </si>
  <si>
    <t>V5165032RM</t>
  </si>
  <si>
    <t>V5165025RM</t>
  </si>
  <si>
    <t>Z P Ě T N Á   K L A P  K A</t>
  </si>
  <si>
    <t>V5165020RM</t>
  </si>
  <si>
    <t>V5164063RM</t>
  </si>
  <si>
    <t>V5164050RM</t>
  </si>
  <si>
    <t>V5164040RM</t>
  </si>
  <si>
    <t>V5164032RM</t>
  </si>
  <si>
    <t>lepení x vnější závit</t>
  </si>
  <si>
    <t>V5164025RM</t>
  </si>
  <si>
    <t>V5164020RM</t>
  </si>
  <si>
    <t>V5161110</t>
  </si>
  <si>
    <t>V5161090</t>
  </si>
  <si>
    <t>V5161075</t>
  </si>
  <si>
    <t>V5161063</t>
  </si>
  <si>
    <t>V5161050</t>
  </si>
  <si>
    <t>V5161040</t>
  </si>
  <si>
    <t>V5161032</t>
  </si>
  <si>
    <t>V5161025</t>
  </si>
  <si>
    <t>připojení - vnitřní závit</t>
  </si>
  <si>
    <t>V5161020</t>
  </si>
  <si>
    <t>Z P Ě T N Á   K L A P K A  S E  S A C Í M  K O Š E M</t>
  </si>
  <si>
    <t>V5161016</t>
  </si>
  <si>
    <t>V5160110</t>
  </si>
  <si>
    <t>V5160090</t>
  </si>
  <si>
    <t>V5160075</t>
  </si>
  <si>
    <t>V5160063</t>
  </si>
  <si>
    <t>V5160050</t>
  </si>
  <si>
    <t>V5160040</t>
  </si>
  <si>
    <t>V5160032</t>
  </si>
  <si>
    <t>V5160025</t>
  </si>
  <si>
    <t>připojení lepením</t>
  </si>
  <si>
    <t>V5160020</t>
  </si>
  <si>
    <t>V5160016</t>
  </si>
  <si>
    <t>V5165110</t>
  </si>
  <si>
    <t>V5165090</t>
  </si>
  <si>
    <t>V5165075</t>
  </si>
  <si>
    <t>V5165063</t>
  </si>
  <si>
    <t>V5165050</t>
  </si>
  <si>
    <t>V5165040</t>
  </si>
  <si>
    <t>V5165032</t>
  </si>
  <si>
    <t>V5165025</t>
  </si>
  <si>
    <t>V5165020</t>
  </si>
  <si>
    <t xml:space="preserve">Z P Ě T N Á   K L A P K A </t>
  </si>
  <si>
    <t>V5165015</t>
  </si>
  <si>
    <t>V5164110T</t>
  </si>
  <si>
    <t>V5164090T</t>
  </si>
  <si>
    <t>V5164075T</t>
  </si>
  <si>
    <t>V5164063T</t>
  </si>
  <si>
    <t>V5164050T</t>
  </si>
  <si>
    <t>V5164040T</t>
  </si>
  <si>
    <t>V5164032T</t>
  </si>
  <si>
    <t>V5164025T</t>
  </si>
  <si>
    <t>V5164020T</t>
  </si>
  <si>
    <t>V5164016TT</t>
  </si>
  <si>
    <t>Z P Ě T N Á   K L A P K A TRANSPARENTNÍ</t>
  </si>
  <si>
    <t>V5164110</t>
  </si>
  <si>
    <t>V5164090</t>
  </si>
  <si>
    <t>V5164075</t>
  </si>
  <si>
    <t>V5164063</t>
  </si>
  <si>
    <t>V5164050</t>
  </si>
  <si>
    <t>V5164040</t>
  </si>
  <si>
    <t>V5164032</t>
  </si>
  <si>
    <t>V5164025</t>
  </si>
  <si>
    <t>V5164020</t>
  </si>
  <si>
    <t>V5164016</t>
  </si>
  <si>
    <t xml:space="preserve">     1 2  &gt;  PVC-U  Z P Ě T N É   K L A P K Y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</si>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</sst>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Kč&quot;"/>
    <numFmt numFmtId="165" formatCode="#,##0\ &quot;Kč&quot;"/>
  </numFmts>
  <fonts count="18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color rgb="FFC00000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12"/>
      <color rgb="FF000000"/>
      <name val="Calibri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rgb="FFC00000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</fills>
  <borders count="23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9" fontId="9" fillId="0" borderId="0" applyFont="0" applyFill="0" applyBorder="0" applyAlignment="0" applyProtection="0"/>
    <xf numFmtId="0" fontId="9" fillId="0" borderId="0"/>
    <xf numFmtId="0" fontId="1" fillId="0" borderId="0"/>
  </cellStyleXfs>
  <cellXfs count="372">
    <xf numFmtId="0" fontId="0" fillId="0" borderId="0" xfId="0"/>
    <xf numFmtId="0" fontId="3" fillId="0" borderId="0" xfId="0" applyFont="1"/>
    <xf numFmtId="164" fontId="4" fillId="0" borderId="0" xfId="0" applyNumberFormat="1" applyFont="1" applyAlignment="1">
      <alignment horizontal="center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left"/>
    </xf>
    <xf numFmtId="164" fontId="4" fillId="2" borderId="1" xfId="0" applyNumberFormat="1" applyFont="1" applyFill="1" applyBorder="1" applyAlignment="1">
      <alignment horizontal="center"/>
    </xf>
    <xf numFmtId="164" fontId="3" fillId="2" borderId="2" xfId="0" applyNumberFormat="1" applyFont="1" applyFill="1" applyBorder="1"/>
    <xf numFmtId="0" fontId="3" fillId="2" borderId="2" xfId="0" applyFont="1" applyFill="1" applyBorder="1" applyAlignment="1">
      <alignment horizontal="center"/>
    </xf>
    <xf numFmtId="0" fontId="4" fillId="2" borderId="2" xfId="0" applyFont="1" applyFill="1" applyBorder="1"/>
    <xf numFmtId="0" fontId="5" fillId="2" borderId="3" xfId="0" applyFont="1" applyFill="1" applyBorder="1" applyAlignment="1">
      <alignment horizontal="left"/>
    </xf>
    <xf numFmtId="164" fontId="4" fillId="2" borderId="4" xfId="0" applyNumberFormat="1" applyFont="1" applyFill="1" applyBorder="1" applyAlignment="1">
      <alignment horizontal="center"/>
    </xf>
    <xf numFmtId="164" fontId="3" fillId="2" borderId="0" xfId="0" applyNumberFormat="1" applyFont="1" applyFill="1"/>
    <xf numFmtId="0" fontId="3" fillId="2" borderId="0" xfId="0" applyFont="1" applyFill="1" applyAlignment="1">
      <alignment horizontal="center"/>
    </xf>
    <xf numFmtId="0" fontId="4" fillId="2" borderId="0" xfId="0" applyFont="1" applyFill="1"/>
    <xf numFmtId="0" fontId="5" fillId="2" borderId="5" xfId="0" applyFont="1" applyFill="1" applyBorder="1" applyAlignment="1">
      <alignment horizontal="left"/>
    </xf>
    <xf numFmtId="2" fontId="4" fillId="3" borderId="6" xfId="0" applyNumberFormat="1" applyFont="1" applyFill="1" applyBorder="1" applyAlignment="1">
      <alignment horizontal="center"/>
    </xf>
    <xf numFmtId="2" fontId="3" fillId="2" borderId="7" xfId="0" applyNumberFormat="1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2" fontId="4" fillId="3" borderId="8" xfId="0" applyNumberFormat="1" applyFont="1" applyFill="1" applyBorder="1" applyAlignment="1">
      <alignment horizontal="center"/>
    </xf>
    <xf numFmtId="2" fontId="3" fillId="2" borderId="9" xfId="0" applyNumberFormat="1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left"/>
    </xf>
    <xf numFmtId="0" fontId="7" fillId="2" borderId="5" xfId="0" applyFont="1" applyFill="1" applyBorder="1" applyAlignment="1">
      <alignment horizontal="left"/>
    </xf>
    <xf numFmtId="0" fontId="3" fillId="2" borderId="10" xfId="0" applyFont="1" applyFill="1" applyBorder="1"/>
    <xf numFmtId="164" fontId="4" fillId="2" borderId="11" xfId="0" applyNumberFormat="1" applyFont="1" applyFill="1" applyBorder="1" applyAlignment="1">
      <alignment horizontal="center"/>
    </xf>
    <xf numFmtId="0" fontId="3" fillId="2" borderId="11" xfId="0" applyFont="1" applyFill="1" applyBorder="1"/>
    <xf numFmtId="0" fontId="4" fillId="2" borderId="11" xfId="0" applyFont="1" applyFill="1" applyBorder="1"/>
    <xf numFmtId="0" fontId="3" fillId="2" borderId="12" xfId="0" applyFont="1" applyFill="1" applyBorder="1" applyAlignment="1">
      <alignment horizontal="left"/>
    </xf>
    <xf numFmtId="0" fontId="5" fillId="0" borderId="0" xfId="0" applyFont="1" applyAlignment="1">
      <alignment horizontal="left"/>
    </xf>
    <xf numFmtId="165" fontId="3" fillId="0" borderId="0" xfId="0" applyNumberFormat="1" applyFont="1"/>
    <xf numFmtId="0" fontId="4" fillId="2" borderId="3" xfId="0" applyFont="1" applyFill="1" applyBorder="1" applyAlignment="1">
      <alignment horizontal="left"/>
    </xf>
    <xf numFmtId="0" fontId="8" fillId="2" borderId="5" xfId="0" applyFont="1" applyFill="1" applyBorder="1" applyAlignment="1">
      <alignment horizontal="left"/>
    </xf>
    <xf numFmtId="0" fontId="8" fillId="2" borderId="5" xfId="0" applyFont="1" applyFill="1" applyBorder="1" applyAlignment="1">
      <alignment horizontal="center"/>
    </xf>
    <xf numFmtId="0" fontId="8" fillId="2" borderId="5" xfId="0" applyFont="1" applyFill="1" applyBorder="1" applyAlignment="1">
      <alignment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2" fontId="4" fillId="2" borderId="10" xfId="0" applyNumberFormat="1" applyFont="1" applyFill="1" applyBorder="1" applyAlignment="1">
      <alignment horizontal="center"/>
    </xf>
    <xf numFmtId="2" fontId="3" fillId="2" borderId="11" xfId="0" applyNumberFormat="1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left"/>
    </xf>
    <xf numFmtId="2" fontId="4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2" fontId="4" fillId="2" borderId="1" xfId="2" applyNumberFormat="1" applyFont="1" applyFill="1" applyBorder="1" applyAlignment="1">
      <alignment horizontal="center"/>
    </xf>
    <xf numFmtId="2" fontId="3" fillId="2" borderId="2" xfId="2" applyNumberFormat="1" applyFont="1" applyFill="1" applyBorder="1" applyAlignment="1">
      <alignment horizontal="center"/>
    </xf>
    <xf numFmtId="0" fontId="3" fillId="2" borderId="2" xfId="2" applyFont="1" applyFill="1" applyBorder="1" applyAlignment="1">
      <alignment horizontal="center"/>
    </xf>
    <xf numFmtId="0" fontId="4" fillId="2" borderId="2" xfId="2" applyFont="1" applyFill="1" applyBorder="1" applyAlignment="1">
      <alignment horizontal="center"/>
    </xf>
    <xf numFmtId="0" fontId="4" fillId="2" borderId="3" xfId="2" applyFont="1" applyFill="1" applyBorder="1" applyAlignment="1">
      <alignment horizontal="left"/>
    </xf>
    <xf numFmtId="0" fontId="4" fillId="2" borderId="5" xfId="2" applyFont="1" applyFill="1" applyBorder="1" applyAlignment="1">
      <alignment horizontal="left"/>
    </xf>
    <xf numFmtId="0" fontId="3" fillId="2" borderId="14" xfId="2" applyFont="1" applyFill="1" applyBorder="1" applyAlignment="1">
      <alignment horizontal="center" vertical="center"/>
    </xf>
    <xf numFmtId="0" fontId="4" fillId="2" borderId="14" xfId="2" applyFont="1" applyFill="1" applyBorder="1" applyAlignment="1">
      <alignment horizontal="center" vertical="center"/>
    </xf>
    <xf numFmtId="0" fontId="4" fillId="2" borderId="5" xfId="2" applyFont="1" applyFill="1" applyBorder="1" applyAlignment="1">
      <alignment horizontal="center"/>
    </xf>
    <xf numFmtId="0" fontId="3" fillId="2" borderId="0" xfId="2" applyFont="1" applyFill="1" applyAlignment="1">
      <alignment horizontal="center" vertical="center"/>
    </xf>
    <xf numFmtId="0" fontId="4" fillId="2" borderId="0" xfId="2" applyFont="1" applyFill="1" applyAlignment="1">
      <alignment horizontal="center" vertical="center"/>
    </xf>
    <xf numFmtId="0" fontId="3" fillId="2" borderId="5" xfId="2" applyFont="1" applyFill="1" applyBorder="1" applyAlignment="1">
      <alignment horizontal="center"/>
    </xf>
    <xf numFmtId="0" fontId="7" fillId="2" borderId="5" xfId="2" applyFont="1" applyFill="1" applyBorder="1" applyAlignment="1">
      <alignment horizontal="center"/>
    </xf>
    <xf numFmtId="2" fontId="4" fillId="2" borderId="10" xfId="2" applyNumberFormat="1" applyFont="1" applyFill="1" applyBorder="1" applyAlignment="1">
      <alignment horizontal="center"/>
    </xf>
    <xf numFmtId="2" fontId="3" fillId="2" borderId="11" xfId="2" applyNumberFormat="1" applyFont="1" applyFill="1" applyBorder="1" applyAlignment="1">
      <alignment horizontal="center"/>
    </xf>
    <xf numFmtId="0" fontId="3" fillId="2" borderId="11" xfId="2" applyFont="1" applyFill="1" applyBorder="1" applyAlignment="1">
      <alignment horizontal="center"/>
    </xf>
    <xf numFmtId="0" fontId="4" fillId="2" borderId="11" xfId="2" applyFont="1" applyFill="1" applyBorder="1" applyAlignment="1">
      <alignment horizontal="center"/>
    </xf>
    <xf numFmtId="0" fontId="4" fillId="2" borderId="12" xfId="2" applyFont="1" applyFill="1" applyBorder="1" applyAlignment="1">
      <alignment horizontal="left"/>
    </xf>
    <xf numFmtId="2" fontId="4" fillId="2" borderId="1" xfId="0" applyNumberFormat="1" applyFont="1" applyFill="1" applyBorder="1" applyAlignment="1">
      <alignment horizontal="center"/>
    </xf>
    <xf numFmtId="2" fontId="3" fillId="2" borderId="2" xfId="0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left"/>
    </xf>
    <xf numFmtId="0" fontId="4" fillId="2" borderId="5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2" fontId="4" fillId="2" borderId="10" xfId="0" applyNumberFormat="1" applyFont="1" applyFill="1" applyBorder="1" applyAlignment="1">
      <alignment horizontal="center" vertical="center"/>
    </xf>
    <xf numFmtId="2" fontId="3" fillId="2" borderId="11" xfId="0" applyNumberFormat="1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2" fontId="4" fillId="3" borderId="6" xfId="0" applyNumberFormat="1" applyFont="1" applyFill="1" applyBorder="1" applyAlignment="1">
      <alignment horizontal="center" vertical="center"/>
    </xf>
    <xf numFmtId="2" fontId="3" fillId="2" borderId="7" xfId="0" applyNumberFormat="1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2" fontId="4" fillId="3" borderId="8" xfId="0" applyNumberFormat="1" applyFont="1" applyFill="1" applyBorder="1" applyAlignment="1">
      <alignment horizontal="center" vertical="center"/>
    </xf>
    <xf numFmtId="2" fontId="3" fillId="2" borderId="9" xfId="0" applyNumberFormat="1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2" fontId="4" fillId="2" borderId="4" xfId="2" applyNumberFormat="1" applyFont="1" applyFill="1" applyBorder="1" applyAlignment="1">
      <alignment horizontal="center"/>
    </xf>
    <xf numFmtId="2" fontId="3" fillId="2" borderId="0" xfId="2" applyNumberFormat="1" applyFont="1" applyFill="1" applyAlignment="1">
      <alignment horizontal="center"/>
    </xf>
    <xf numFmtId="0" fontId="3" fillId="2" borderId="0" xfId="2" applyFont="1" applyFill="1" applyAlignment="1">
      <alignment horizontal="center"/>
    </xf>
    <xf numFmtId="0" fontId="4" fillId="2" borderId="0" xfId="2" applyFont="1" applyFill="1" applyAlignment="1">
      <alignment horizontal="center"/>
    </xf>
    <xf numFmtId="2" fontId="4" fillId="2" borderId="0" xfId="2" applyNumberFormat="1" applyFont="1" applyFill="1" applyAlignment="1">
      <alignment horizontal="center"/>
    </xf>
    <xf numFmtId="0" fontId="4" fillId="2" borderId="0" xfId="2" applyFont="1" applyFill="1" applyAlignment="1">
      <alignment horizontal="left"/>
    </xf>
    <xf numFmtId="2" fontId="4" fillId="4" borderId="8" xfId="0" applyNumberFormat="1" applyFont="1" applyFill="1" applyBorder="1" applyAlignment="1">
      <alignment horizontal="center"/>
    </xf>
    <xf numFmtId="2" fontId="3" fillId="4" borderId="9" xfId="0" applyNumberFormat="1" applyFont="1" applyFill="1" applyBorder="1" applyAlignment="1">
      <alignment horizontal="center"/>
    </xf>
    <xf numFmtId="0" fontId="3" fillId="4" borderId="9" xfId="0" applyFont="1" applyFill="1" applyBorder="1" applyAlignment="1">
      <alignment horizontal="center"/>
    </xf>
    <xf numFmtId="0" fontId="4" fillId="4" borderId="9" xfId="0" applyFont="1" applyFill="1" applyBorder="1" applyAlignment="1">
      <alignment horizontal="center"/>
    </xf>
    <xf numFmtId="0" fontId="0" fillId="2" borderId="5" xfId="0" applyFill="1" applyBorder="1"/>
    <xf numFmtId="0" fontId="3" fillId="2" borderId="5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vertical="center" wrapText="1"/>
    </xf>
    <xf numFmtId="2" fontId="4" fillId="2" borderId="4" xfId="0" applyNumberFormat="1" applyFont="1" applyFill="1" applyBorder="1" applyAlignment="1">
      <alignment horizontal="center" vertical="center"/>
    </xf>
    <xf numFmtId="2" fontId="3" fillId="2" borderId="0" xfId="0" applyNumberFormat="1" applyFont="1" applyFill="1" applyAlignment="1">
      <alignment horizontal="center"/>
    </xf>
    <xf numFmtId="0" fontId="4" fillId="2" borderId="0" xfId="0" applyFont="1" applyFill="1" applyAlignment="1">
      <alignment horizontal="center"/>
    </xf>
    <xf numFmtId="2" fontId="3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5" xfId="0" applyFont="1" applyFill="1" applyBorder="1" applyAlignment="1">
      <alignment vertical="center" wrapText="1"/>
    </xf>
    <xf numFmtId="2" fontId="4" fillId="3" borderId="15" xfId="0" applyNumberFormat="1" applyFont="1" applyFill="1" applyBorder="1" applyAlignment="1">
      <alignment horizontal="center" vertical="center"/>
    </xf>
    <xf numFmtId="2" fontId="3" fillId="2" borderId="16" xfId="0" applyNumberFormat="1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/>
    </xf>
    <xf numFmtId="0" fontId="3" fillId="2" borderId="12" xfId="0" applyFont="1" applyFill="1" applyBorder="1"/>
    <xf numFmtId="0" fontId="3" fillId="2" borderId="3" xfId="2" applyFont="1" applyFill="1" applyBorder="1"/>
    <xf numFmtId="0" fontId="3" fillId="2" borderId="5" xfId="2" applyFont="1" applyFill="1" applyBorder="1"/>
    <xf numFmtId="0" fontId="3" fillId="2" borderId="12" xfId="2" applyFont="1" applyFill="1" applyBorder="1"/>
    <xf numFmtId="2" fontId="4" fillId="2" borderId="2" xfId="0" applyNumberFormat="1" applyFont="1" applyFill="1" applyBorder="1" applyAlignment="1">
      <alignment horizontal="center"/>
    </xf>
    <xf numFmtId="2" fontId="4" fillId="4" borderId="6" xfId="0" applyNumberFormat="1" applyFont="1" applyFill="1" applyBorder="1" applyAlignment="1">
      <alignment horizontal="center"/>
    </xf>
    <xf numFmtId="2" fontId="3" fillId="4" borderId="7" xfId="0" applyNumberFormat="1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4" fillId="4" borderId="7" xfId="0" applyFont="1" applyFill="1" applyBorder="1" applyAlignment="1">
      <alignment horizontal="center"/>
    </xf>
    <xf numFmtId="4" fontId="4" fillId="4" borderId="6" xfId="0" applyNumberFormat="1" applyFont="1" applyFill="1" applyBorder="1" applyAlignment="1">
      <alignment horizontal="center"/>
    </xf>
    <xf numFmtId="4" fontId="3" fillId="4" borderId="7" xfId="0" applyNumberFormat="1" applyFont="1" applyFill="1" applyBorder="1" applyAlignment="1">
      <alignment horizontal="center"/>
    </xf>
    <xf numFmtId="2" fontId="3" fillId="0" borderId="0" xfId="0" applyNumberFormat="1" applyFont="1"/>
    <xf numFmtId="0" fontId="2" fillId="2" borderId="5" xfId="0" applyFont="1" applyFill="1" applyBorder="1" applyAlignment="1">
      <alignment horizontal="center" vertical="center" wrapText="1"/>
    </xf>
    <xf numFmtId="0" fontId="3" fillId="2" borderId="3" xfId="0" applyFont="1" applyFill="1" applyBorder="1"/>
    <xf numFmtId="2" fontId="4" fillId="2" borderId="11" xfId="0" applyNumberFormat="1" applyFont="1" applyFill="1" applyBorder="1" applyAlignment="1">
      <alignment horizontal="center"/>
    </xf>
    <xf numFmtId="0" fontId="3" fillId="2" borderId="5" xfId="0" applyFont="1" applyFill="1" applyBorder="1"/>
    <xf numFmtId="4" fontId="4" fillId="2" borderId="10" xfId="0" applyNumberFormat="1" applyFont="1" applyFill="1" applyBorder="1" applyAlignment="1">
      <alignment horizontal="center"/>
    </xf>
    <xf numFmtId="4" fontId="3" fillId="2" borderId="11" xfId="0" applyNumberFormat="1" applyFont="1" applyFill="1" applyBorder="1" applyAlignment="1">
      <alignment horizontal="center"/>
    </xf>
    <xf numFmtId="4" fontId="4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4" fontId="4" fillId="2" borderId="1" xfId="0" applyNumberFormat="1" applyFont="1" applyFill="1" applyBorder="1" applyAlignment="1">
      <alignment horizontal="center"/>
    </xf>
    <xf numFmtId="4" fontId="3" fillId="2" borderId="2" xfId="0" applyNumberFormat="1" applyFont="1" applyFill="1" applyBorder="1" applyAlignment="1">
      <alignment horizontal="center"/>
    </xf>
    <xf numFmtId="4" fontId="4" fillId="3" borderId="6" xfId="0" applyNumberFormat="1" applyFont="1" applyFill="1" applyBorder="1" applyAlignment="1">
      <alignment horizontal="center"/>
    </xf>
    <xf numFmtId="4" fontId="3" fillId="2" borderId="7" xfId="0" applyNumberFormat="1" applyFont="1" applyFill="1" applyBorder="1" applyAlignment="1">
      <alignment horizontal="center"/>
    </xf>
    <xf numFmtId="4" fontId="4" fillId="3" borderId="8" xfId="0" applyNumberFormat="1" applyFont="1" applyFill="1" applyBorder="1" applyAlignment="1">
      <alignment horizontal="center"/>
    </xf>
    <xf numFmtId="4" fontId="3" fillId="2" borderId="9" xfId="0" applyNumberFormat="1" applyFont="1" applyFill="1" applyBorder="1" applyAlignment="1">
      <alignment horizontal="center"/>
    </xf>
    <xf numFmtId="4" fontId="4" fillId="2" borderId="11" xfId="0" applyNumberFormat="1" applyFont="1" applyFill="1" applyBorder="1" applyAlignment="1">
      <alignment horizontal="center"/>
    </xf>
    <xf numFmtId="4" fontId="4" fillId="2" borderId="1" xfId="2" applyNumberFormat="1" applyFont="1" applyFill="1" applyBorder="1" applyAlignment="1">
      <alignment horizontal="center"/>
    </xf>
    <xf numFmtId="4" fontId="4" fillId="2" borderId="2" xfId="2" applyNumberFormat="1" applyFont="1" applyFill="1" applyBorder="1" applyAlignment="1">
      <alignment horizontal="center"/>
    </xf>
    <xf numFmtId="4" fontId="3" fillId="2" borderId="7" xfId="2" applyNumberFormat="1" applyFont="1" applyFill="1" applyBorder="1" applyAlignment="1">
      <alignment horizontal="center"/>
    </xf>
    <xf numFmtId="0" fontId="3" fillId="2" borderId="7" xfId="2" applyFont="1" applyFill="1" applyBorder="1" applyAlignment="1">
      <alignment horizontal="center"/>
    </xf>
    <xf numFmtId="0" fontId="4" fillId="2" borderId="7" xfId="2" applyFont="1" applyFill="1" applyBorder="1" applyAlignment="1">
      <alignment horizontal="center"/>
    </xf>
    <xf numFmtId="4" fontId="4" fillId="2" borderId="10" xfId="2" applyNumberFormat="1" applyFont="1" applyFill="1" applyBorder="1" applyAlignment="1">
      <alignment horizontal="center"/>
    </xf>
    <xf numFmtId="4" fontId="4" fillId="2" borderId="11" xfId="2" applyNumberFormat="1" applyFont="1" applyFill="1" applyBorder="1" applyAlignment="1">
      <alignment horizontal="center"/>
    </xf>
    <xf numFmtId="4" fontId="4" fillId="2" borderId="2" xfId="0" applyNumberFormat="1" applyFont="1" applyFill="1" applyBorder="1" applyAlignment="1">
      <alignment horizontal="center"/>
    </xf>
    <xf numFmtId="0" fontId="4" fillId="0" borderId="7" xfId="0" applyFont="1" applyBorder="1" applyAlignment="1">
      <alignment horizontal="center"/>
    </xf>
    <xf numFmtId="4" fontId="4" fillId="4" borderId="8" xfId="0" applyNumberFormat="1" applyFont="1" applyFill="1" applyBorder="1" applyAlignment="1">
      <alignment horizontal="center"/>
    </xf>
    <xf numFmtId="4" fontId="3" fillId="4" borderId="9" xfId="0" applyNumberFormat="1" applyFont="1" applyFill="1" applyBorder="1" applyAlignment="1">
      <alignment horizontal="center"/>
    </xf>
    <xf numFmtId="2" fontId="4" fillId="2" borderId="6" xfId="2" applyNumberFormat="1" applyFont="1" applyFill="1" applyBorder="1" applyAlignment="1">
      <alignment horizontal="center"/>
    </xf>
    <xf numFmtId="2" fontId="3" fillId="2" borderId="7" xfId="2" applyNumberFormat="1" applyFont="1" applyFill="1" applyBorder="1" applyAlignment="1">
      <alignment horizontal="center"/>
    </xf>
    <xf numFmtId="2" fontId="4" fillId="2" borderId="8" xfId="2" applyNumberFormat="1" applyFont="1" applyFill="1" applyBorder="1" applyAlignment="1">
      <alignment horizontal="center"/>
    </xf>
    <xf numFmtId="2" fontId="3" fillId="2" borderId="9" xfId="2" applyNumberFormat="1" applyFont="1" applyFill="1" applyBorder="1" applyAlignment="1">
      <alignment horizontal="center"/>
    </xf>
    <xf numFmtId="0" fontId="3" fillId="2" borderId="9" xfId="2" applyFont="1" applyFill="1" applyBorder="1" applyAlignment="1">
      <alignment horizontal="center"/>
    </xf>
    <xf numFmtId="0" fontId="4" fillId="2" borderId="9" xfId="2" applyFont="1" applyFill="1" applyBorder="1" applyAlignment="1">
      <alignment horizontal="center"/>
    </xf>
    <xf numFmtId="0" fontId="7" fillId="2" borderId="5" xfId="2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2" fontId="4" fillId="2" borderId="4" xfId="0" applyNumberFormat="1" applyFont="1" applyFill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2" borderId="0" xfId="0" applyNumberFormat="1" applyFont="1" applyFill="1" applyAlignment="1">
      <alignment horizontal="center"/>
    </xf>
    <xf numFmtId="0" fontId="4" fillId="2" borderId="0" xfId="0" applyFont="1" applyFill="1" applyAlignment="1">
      <alignment horizontal="left"/>
    </xf>
    <xf numFmtId="0" fontId="4" fillId="2" borderId="3" xfId="0" applyFont="1" applyFill="1" applyBorder="1" applyAlignment="1">
      <alignment horizontal="center"/>
    </xf>
    <xf numFmtId="4" fontId="4" fillId="2" borderId="4" xfId="0" applyNumberFormat="1" applyFont="1" applyFill="1" applyBorder="1" applyAlignment="1">
      <alignment horizontal="center"/>
    </xf>
    <xf numFmtId="4" fontId="3" fillId="2" borderId="0" xfId="0" applyNumberFormat="1" applyFont="1" applyFill="1" applyAlignment="1">
      <alignment horizontal="center"/>
    </xf>
    <xf numFmtId="4" fontId="4" fillId="2" borderId="0" xfId="0" applyNumberFormat="1" applyFont="1" applyFill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10" fillId="0" borderId="0" xfId="0" applyFont="1"/>
    <xf numFmtId="4" fontId="11" fillId="2" borderId="10" xfId="0" applyNumberFormat="1" applyFont="1" applyFill="1" applyBorder="1" applyAlignment="1">
      <alignment horizontal="center"/>
    </xf>
    <xf numFmtId="4" fontId="10" fillId="2" borderId="11" xfId="0" applyNumberFormat="1" applyFont="1" applyFill="1" applyBorder="1" applyAlignment="1">
      <alignment horizontal="center"/>
    </xf>
    <xf numFmtId="0" fontId="10" fillId="2" borderId="11" xfId="0" applyFont="1" applyFill="1" applyBorder="1" applyAlignment="1">
      <alignment horizontal="center"/>
    </xf>
    <xf numFmtId="0" fontId="11" fillId="2" borderId="11" xfId="0" applyFont="1" applyFill="1" applyBorder="1" applyAlignment="1">
      <alignment horizontal="center"/>
    </xf>
    <xf numFmtId="0" fontId="11" fillId="2" borderId="12" xfId="0" applyFont="1" applyFill="1" applyBorder="1" applyAlignment="1">
      <alignment horizontal="left"/>
    </xf>
    <xf numFmtId="4" fontId="11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1" fontId="4" fillId="2" borderId="10" xfId="1" applyNumberFormat="1" applyFont="1" applyFill="1" applyBorder="1" applyAlignment="1">
      <alignment horizontal="center"/>
    </xf>
    <xf numFmtId="164" fontId="4" fillId="2" borderId="11" xfId="0" applyNumberFormat="1" applyFont="1" applyFill="1" applyBorder="1" applyAlignment="1">
      <alignment horizontal="center" vertical="center" wrapText="1"/>
    </xf>
    <xf numFmtId="49" fontId="4" fillId="2" borderId="11" xfId="0" applyNumberFormat="1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/>
    </xf>
    <xf numFmtId="1" fontId="4" fillId="0" borderId="0" xfId="1" applyNumberFormat="1" applyFont="1" applyFill="1" applyBorder="1" applyAlignment="1">
      <alignment horizontal="center"/>
    </xf>
    <xf numFmtId="164" fontId="4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" fontId="3" fillId="4" borderId="17" xfId="1" applyNumberFormat="1" applyFont="1" applyFill="1" applyBorder="1" applyAlignment="1">
      <alignment horizontal="center"/>
    </xf>
    <xf numFmtId="0" fontId="6" fillId="0" borderId="0" xfId="0" applyFont="1"/>
    <xf numFmtId="164" fontId="13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13" fillId="0" borderId="0" xfId="0" applyFont="1"/>
    <xf numFmtId="0" fontId="13" fillId="0" borderId="0" xfId="0" applyFont="1" applyAlignment="1">
      <alignment horizontal="left"/>
    </xf>
    <xf numFmtId="164" fontId="3" fillId="2" borderId="2" xfId="0" applyNumberFormat="1" applyFont="1" applyFill="1" applyBorder="1" applyAlignment="1">
      <alignment horizontal="center"/>
    </xf>
    <xf numFmtId="0" fontId="13" fillId="2" borderId="3" xfId="0" applyFont="1" applyFill="1" applyBorder="1" applyAlignment="1">
      <alignment horizontal="left"/>
    </xf>
    <xf numFmtId="2" fontId="6" fillId="0" borderId="0" xfId="0" applyNumberFormat="1" applyFont="1"/>
    <xf numFmtId="0" fontId="13" fillId="2" borderId="5" xfId="0" applyFont="1" applyFill="1" applyBorder="1" applyAlignment="1">
      <alignment horizontal="left"/>
    </xf>
    <xf numFmtId="0" fontId="13" fillId="2" borderId="5" xfId="0" applyFont="1" applyFill="1" applyBorder="1" applyAlignment="1">
      <alignment horizontal="center"/>
    </xf>
    <xf numFmtId="0" fontId="13" fillId="2" borderId="12" xfId="0" applyFont="1" applyFill="1" applyBorder="1" applyAlignment="1">
      <alignment horizontal="left"/>
    </xf>
    <xf numFmtId="4" fontId="4" fillId="2" borderId="10" xfId="0" applyNumberFormat="1" applyFont="1" applyFill="1" applyBorder="1" applyAlignment="1">
      <alignment horizontal="center" vertical="center"/>
    </xf>
    <xf numFmtId="4" fontId="3" fillId="2" borderId="11" xfId="0" applyNumberFormat="1" applyFont="1" applyFill="1" applyBorder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4" fontId="3" fillId="2" borderId="2" xfId="0" applyNumberFormat="1" applyFont="1" applyFill="1" applyBorder="1" applyAlignment="1">
      <alignment horizontal="center" vertical="center"/>
    </xf>
    <xf numFmtId="4" fontId="4" fillId="3" borderId="6" xfId="0" applyNumberFormat="1" applyFont="1" applyFill="1" applyBorder="1" applyAlignment="1">
      <alignment horizontal="center" vertical="center"/>
    </xf>
    <xf numFmtId="4" fontId="3" fillId="2" borderId="7" xfId="0" applyNumberFormat="1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top" wrapText="1"/>
    </xf>
    <xf numFmtId="4" fontId="4" fillId="3" borderId="8" xfId="0" applyNumberFormat="1" applyFont="1" applyFill="1" applyBorder="1" applyAlignment="1">
      <alignment horizontal="center" vertical="center"/>
    </xf>
    <xf numFmtId="4" fontId="3" fillId="2" borderId="9" xfId="0" applyNumberFormat="1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top" wrapText="1"/>
    </xf>
    <xf numFmtId="164" fontId="4" fillId="2" borderId="10" xfId="0" applyNumberFormat="1" applyFont="1" applyFill="1" applyBorder="1" applyAlignment="1">
      <alignment horizontal="center"/>
    </xf>
    <xf numFmtId="164" fontId="3" fillId="2" borderId="11" xfId="0" applyNumberFormat="1" applyFont="1" applyFill="1" applyBorder="1" applyAlignment="1">
      <alignment horizontal="center"/>
    </xf>
    <xf numFmtId="164" fontId="13" fillId="2" borderId="1" xfId="0" applyNumberFormat="1" applyFont="1" applyFill="1" applyBorder="1" applyAlignment="1">
      <alignment horizontal="center"/>
    </xf>
    <xf numFmtId="164" fontId="6" fillId="2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13" fillId="2" borderId="2" xfId="0" applyFont="1" applyFill="1" applyBorder="1"/>
    <xf numFmtId="164" fontId="13" fillId="2" borderId="4" xfId="0" applyNumberFormat="1" applyFont="1" applyFill="1" applyBorder="1" applyAlignment="1">
      <alignment horizontal="center"/>
    </xf>
    <xf numFmtId="164" fontId="6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13" fillId="2" borderId="0" xfId="0" applyFont="1" applyFill="1"/>
    <xf numFmtId="0" fontId="6" fillId="2" borderId="4" xfId="0" applyFont="1" applyFill="1" applyBorder="1"/>
    <xf numFmtId="164" fontId="13" fillId="2" borderId="0" xfId="0" applyNumberFormat="1" applyFont="1" applyFill="1" applyAlignment="1">
      <alignment horizontal="center"/>
    </xf>
    <xf numFmtId="0" fontId="6" fillId="2" borderId="0" xfId="0" applyFont="1" applyFill="1"/>
    <xf numFmtId="0" fontId="7" fillId="2" borderId="5" xfId="0" applyFont="1" applyFill="1" applyBorder="1" applyAlignment="1">
      <alignment vertical="center"/>
    </xf>
    <xf numFmtId="4" fontId="13" fillId="2" borderId="10" xfId="0" applyNumberFormat="1" applyFont="1" applyFill="1" applyBorder="1" applyAlignment="1">
      <alignment horizontal="center" vertical="center"/>
    </xf>
    <xf numFmtId="4" fontId="6" fillId="2" borderId="11" xfId="0" applyNumberFormat="1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/>
    </xf>
    <xf numFmtId="4" fontId="13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 vertical="top" wrapText="1"/>
    </xf>
    <xf numFmtId="4" fontId="4" fillId="0" borderId="1" xfId="2" applyNumberFormat="1" applyFont="1" applyBorder="1" applyAlignment="1">
      <alignment horizontal="center" vertical="center"/>
    </xf>
    <xf numFmtId="4" fontId="3" fillId="2" borderId="2" xfId="2" applyNumberFormat="1" applyFont="1" applyFill="1" applyBorder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0" fontId="4" fillId="2" borderId="2" xfId="2" applyFont="1" applyFill="1" applyBorder="1" applyAlignment="1">
      <alignment horizontal="center" vertical="center"/>
    </xf>
    <xf numFmtId="0" fontId="13" fillId="2" borderId="3" xfId="2" applyFont="1" applyFill="1" applyBorder="1" applyAlignment="1">
      <alignment horizontal="left"/>
    </xf>
    <xf numFmtId="4" fontId="4" fillId="3" borderId="8" xfId="2" applyNumberFormat="1" applyFont="1" applyFill="1" applyBorder="1" applyAlignment="1">
      <alignment horizontal="center" vertical="center"/>
    </xf>
    <xf numFmtId="4" fontId="3" fillId="2" borderId="9" xfId="2" applyNumberFormat="1" applyFont="1" applyFill="1" applyBorder="1" applyAlignment="1">
      <alignment horizontal="center"/>
    </xf>
    <xf numFmtId="49" fontId="4" fillId="2" borderId="9" xfId="3" applyNumberFormat="1" applyFont="1" applyFill="1" applyBorder="1" applyAlignment="1">
      <alignment horizontal="center"/>
    </xf>
    <xf numFmtId="0" fontId="13" fillId="2" borderId="5" xfId="2" applyFont="1" applyFill="1" applyBorder="1" applyAlignment="1">
      <alignment horizontal="left"/>
    </xf>
    <xf numFmtId="0" fontId="14" fillId="0" borderId="0" xfId="0" applyFont="1" applyAlignment="1">
      <alignment vertical="center"/>
    </xf>
    <xf numFmtId="4" fontId="4" fillId="2" borderId="10" xfId="2" applyNumberFormat="1" applyFont="1" applyFill="1" applyBorder="1" applyAlignment="1">
      <alignment horizontal="center" vertical="center"/>
    </xf>
    <xf numFmtId="4" fontId="3" fillId="2" borderId="11" xfId="2" applyNumberFormat="1" applyFont="1" applyFill="1" applyBorder="1" applyAlignment="1">
      <alignment horizontal="center" vertical="center"/>
    </xf>
    <xf numFmtId="0" fontId="3" fillId="2" borderId="11" xfId="2" applyFont="1" applyFill="1" applyBorder="1" applyAlignment="1">
      <alignment horizontal="center" vertical="center"/>
    </xf>
    <xf numFmtId="0" fontId="4" fillId="2" borderId="11" xfId="2" applyFont="1" applyFill="1" applyBorder="1" applyAlignment="1">
      <alignment horizontal="center" vertical="center"/>
    </xf>
    <xf numFmtId="0" fontId="13" fillId="2" borderId="12" xfId="2" applyFont="1" applyFill="1" applyBorder="1" applyAlignment="1">
      <alignment horizontal="left"/>
    </xf>
    <xf numFmtId="49" fontId="4" fillId="2" borderId="7" xfId="3" applyNumberFormat="1" applyFont="1" applyFill="1" applyBorder="1" applyAlignment="1">
      <alignment horizontal="center"/>
    </xf>
    <xf numFmtId="0" fontId="3" fillId="2" borderId="5" xfId="2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13" fillId="2" borderId="12" xfId="0" applyFont="1" applyFill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2" borderId="3" xfId="0" applyFont="1" applyFill="1" applyBorder="1" applyAlignment="1">
      <alignment horizontal="left" vertical="center"/>
    </xf>
    <xf numFmtId="0" fontId="13" fillId="2" borderId="5" xfId="0" applyFont="1" applyFill="1" applyBorder="1" applyAlignment="1">
      <alignment horizontal="left" vertical="center"/>
    </xf>
    <xf numFmtId="0" fontId="13" fillId="2" borderId="5" xfId="0" applyFont="1" applyFill="1" applyBorder="1" applyAlignment="1">
      <alignment horizontal="center" vertical="center"/>
    </xf>
    <xf numFmtId="0" fontId="15" fillId="0" borderId="0" xfId="0" applyFont="1"/>
    <xf numFmtId="0" fontId="10" fillId="2" borderId="5" xfId="0" applyFont="1" applyFill="1" applyBorder="1" applyAlignment="1">
      <alignment horizontal="center" vertical="center" wrapText="1"/>
    </xf>
    <xf numFmtId="165" fontId="6" fillId="0" borderId="0" xfId="0" applyNumberFormat="1" applyFont="1"/>
    <xf numFmtId="4" fontId="3" fillId="2" borderId="10" xfId="0" applyNumberFormat="1" applyFont="1" applyFill="1" applyBorder="1"/>
    <xf numFmtId="4" fontId="3" fillId="0" borderId="0" xfId="0" applyNumberFormat="1" applyFont="1"/>
    <xf numFmtId="165" fontId="3" fillId="2" borderId="10" xfId="0" applyNumberFormat="1" applyFont="1" applyFill="1" applyBorder="1"/>
    <xf numFmtId="1" fontId="6" fillId="4" borderId="17" xfId="1" applyNumberFormat="1" applyFont="1" applyFill="1" applyBorder="1" applyAlignment="1">
      <alignment horizontal="center"/>
    </xf>
    <xf numFmtId="0" fontId="3" fillId="2" borderId="1" xfId="0" applyFont="1" applyFill="1" applyBorder="1"/>
    <xf numFmtId="0" fontId="3" fillId="2" borderId="2" xfId="0" applyFont="1" applyFill="1" applyBorder="1"/>
    <xf numFmtId="0" fontId="3" fillId="2" borderId="4" xfId="0" applyFont="1" applyFill="1" applyBorder="1"/>
    <xf numFmtId="0" fontId="3" fillId="2" borderId="0" xfId="0" applyFont="1" applyFill="1"/>
    <xf numFmtId="164" fontId="3" fillId="2" borderId="11" xfId="0" applyNumberFormat="1" applyFont="1" applyFill="1" applyBorder="1"/>
    <xf numFmtId="0" fontId="16" fillId="2" borderId="5" xfId="0" applyFont="1" applyFill="1" applyBorder="1" applyAlignment="1">
      <alignment horizontal="left"/>
    </xf>
    <xf numFmtId="0" fontId="16" fillId="2" borderId="5" xfId="0" applyFont="1" applyFill="1" applyBorder="1" applyAlignment="1">
      <alignment horizontal="center"/>
    </xf>
    <xf numFmtId="4" fontId="4" fillId="2" borderId="0" xfId="2" applyNumberFormat="1" applyFont="1" applyFill="1" applyAlignment="1">
      <alignment horizontal="center"/>
    </xf>
    <xf numFmtId="4" fontId="3" fillId="2" borderId="0" xfId="2" applyNumberFormat="1" applyFont="1" applyFill="1" applyAlignment="1">
      <alignment horizontal="center"/>
    </xf>
    <xf numFmtId="0" fontId="13" fillId="2" borderId="0" xfId="2" applyFont="1" applyFill="1" applyAlignment="1">
      <alignment horizontal="left"/>
    </xf>
    <xf numFmtId="4" fontId="3" fillId="2" borderId="2" xfId="2" applyNumberFormat="1" applyFont="1" applyFill="1" applyBorder="1" applyAlignment="1">
      <alignment horizontal="center"/>
    </xf>
    <xf numFmtId="4" fontId="4" fillId="3" borderId="6" xfId="2" applyNumberFormat="1" applyFont="1" applyFill="1" applyBorder="1" applyAlignment="1">
      <alignment horizontal="center"/>
    </xf>
    <xf numFmtId="0" fontId="7" fillId="2" borderId="5" xfId="2" applyFont="1" applyFill="1" applyBorder="1" applyAlignment="1">
      <alignment horizontal="center" vertical="center" wrapText="1"/>
    </xf>
    <xf numFmtId="4" fontId="4" fillId="3" borderId="8" xfId="2" applyNumberFormat="1" applyFont="1" applyFill="1" applyBorder="1" applyAlignment="1">
      <alignment horizontal="center"/>
    </xf>
    <xf numFmtId="2" fontId="4" fillId="4" borderId="7" xfId="0" applyNumberFormat="1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2" fontId="4" fillId="4" borderId="9" xfId="0" applyNumberFormat="1" applyFont="1" applyFill="1" applyBorder="1" applyAlignment="1">
      <alignment horizontal="center"/>
    </xf>
    <xf numFmtId="0" fontId="3" fillId="4" borderId="9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top" wrapText="1"/>
    </xf>
    <xf numFmtId="4" fontId="4" fillId="4" borderId="7" xfId="0" applyNumberFormat="1" applyFont="1" applyFill="1" applyBorder="1" applyAlignment="1">
      <alignment horizontal="center"/>
    </xf>
    <xf numFmtId="2" fontId="11" fillId="2" borderId="1" xfId="0" applyNumberFormat="1" applyFont="1" applyFill="1" applyBorder="1" applyAlignment="1">
      <alignment horizontal="center"/>
    </xf>
    <xf numFmtId="2" fontId="11" fillId="2" borderId="2" xfId="0" applyNumberFormat="1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/>
    </xf>
    <xf numFmtId="0" fontId="17" fillId="2" borderId="3" xfId="0" applyFont="1" applyFill="1" applyBorder="1" applyAlignment="1">
      <alignment horizontal="left"/>
    </xf>
    <xf numFmtId="4" fontId="11" fillId="4" borderId="6" xfId="0" applyNumberFormat="1" applyFont="1" applyFill="1" applyBorder="1" applyAlignment="1">
      <alignment horizontal="center"/>
    </xf>
    <xf numFmtId="4" fontId="11" fillId="4" borderId="7" xfId="0" applyNumberFormat="1" applyFont="1" applyFill="1" applyBorder="1" applyAlignment="1">
      <alignment horizontal="center"/>
    </xf>
    <xf numFmtId="0" fontId="10" fillId="4" borderId="7" xfId="0" applyFont="1" applyFill="1" applyBorder="1" applyAlignment="1">
      <alignment horizontal="center"/>
    </xf>
    <xf numFmtId="0" fontId="11" fillId="4" borderId="7" xfId="0" applyFont="1" applyFill="1" applyBorder="1" applyAlignment="1">
      <alignment horizontal="center"/>
    </xf>
    <xf numFmtId="0" fontId="17" fillId="2" borderId="5" xfId="0" applyFont="1" applyFill="1" applyBorder="1" applyAlignment="1">
      <alignment horizontal="left"/>
    </xf>
    <xf numFmtId="4" fontId="11" fillId="3" borderId="6" xfId="0" applyNumberFormat="1" applyFont="1" applyFill="1" applyBorder="1" applyAlignment="1">
      <alignment horizontal="center"/>
    </xf>
    <xf numFmtId="4" fontId="10" fillId="2" borderId="7" xfId="0" applyNumberFormat="1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1" fillId="2" borderId="7" xfId="0" applyFont="1" applyFill="1" applyBorder="1" applyAlignment="1">
      <alignment horizontal="center"/>
    </xf>
    <xf numFmtId="0" fontId="17" fillId="2" borderId="5" xfId="0" applyFont="1" applyFill="1" applyBorder="1" applyAlignment="1">
      <alignment horizontal="center"/>
    </xf>
    <xf numFmtId="0" fontId="11" fillId="2" borderId="5" xfId="0" applyFont="1" applyFill="1" applyBorder="1" applyAlignment="1">
      <alignment vertical="center" wrapText="1"/>
    </xf>
    <xf numFmtId="0" fontId="1" fillId="2" borderId="5" xfId="0" applyFont="1" applyFill="1" applyBorder="1" applyAlignment="1">
      <alignment horizontal="center"/>
    </xf>
    <xf numFmtId="4" fontId="11" fillId="3" borderId="8" xfId="0" applyNumberFormat="1" applyFont="1" applyFill="1" applyBorder="1" applyAlignment="1">
      <alignment horizontal="center"/>
    </xf>
    <xf numFmtId="4" fontId="10" fillId="2" borderId="9" xfId="0" applyNumberFormat="1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/>
    </xf>
    <xf numFmtId="0" fontId="11" fillId="2" borderId="9" xfId="0" applyFont="1" applyFill="1" applyBorder="1" applyAlignment="1">
      <alignment horizontal="center"/>
    </xf>
    <xf numFmtId="0" fontId="11" fillId="2" borderId="5" xfId="0" applyFont="1" applyFill="1" applyBorder="1" applyAlignment="1">
      <alignment horizontal="center" vertical="center" wrapText="1"/>
    </xf>
    <xf numFmtId="164" fontId="11" fillId="2" borderId="10" xfId="0" applyNumberFormat="1" applyFont="1" applyFill="1" applyBorder="1" applyAlignment="1">
      <alignment horizontal="center"/>
    </xf>
    <xf numFmtId="164" fontId="10" fillId="2" borderId="11" xfId="0" applyNumberFormat="1" applyFont="1" applyFill="1" applyBorder="1"/>
    <xf numFmtId="0" fontId="11" fillId="2" borderId="11" xfId="0" applyFont="1" applyFill="1" applyBorder="1"/>
    <xf numFmtId="0" fontId="17" fillId="2" borderId="12" xfId="0" applyFont="1" applyFill="1" applyBorder="1" applyAlignment="1">
      <alignment horizontal="left"/>
    </xf>
    <xf numFmtId="2" fontId="11" fillId="0" borderId="1" xfId="2" applyNumberFormat="1" applyFont="1" applyBorder="1" applyAlignment="1">
      <alignment horizontal="center"/>
    </xf>
    <xf numFmtId="2" fontId="10" fillId="0" borderId="2" xfId="2" applyNumberFormat="1" applyFont="1" applyBorder="1" applyAlignment="1">
      <alignment horizontal="center"/>
    </xf>
    <xf numFmtId="0" fontId="10" fillId="0" borderId="2" xfId="2" applyFont="1" applyBorder="1" applyAlignment="1">
      <alignment horizontal="center"/>
    </xf>
    <xf numFmtId="0" fontId="11" fillId="0" borderId="2" xfId="2" applyFont="1" applyBorder="1" applyAlignment="1">
      <alignment horizontal="center"/>
    </xf>
    <xf numFmtId="0" fontId="17" fillId="2" borderId="3" xfId="2" applyFont="1" applyFill="1" applyBorder="1" applyAlignment="1">
      <alignment horizontal="left"/>
    </xf>
    <xf numFmtId="4" fontId="11" fillId="3" borderId="6" xfId="2" applyNumberFormat="1" applyFont="1" applyFill="1" applyBorder="1" applyAlignment="1">
      <alignment horizontal="center"/>
    </xf>
    <xf numFmtId="0" fontId="10" fillId="0" borderId="7" xfId="2" applyFont="1" applyBorder="1" applyAlignment="1">
      <alignment horizontal="center"/>
    </xf>
    <xf numFmtId="0" fontId="11" fillId="0" borderId="7" xfId="2" applyFont="1" applyBorder="1" applyAlignment="1">
      <alignment horizontal="center"/>
    </xf>
    <xf numFmtId="0" fontId="17" fillId="2" borderId="5" xfId="2" applyFont="1" applyFill="1" applyBorder="1" applyAlignment="1">
      <alignment horizontal="left"/>
    </xf>
    <xf numFmtId="4" fontId="11" fillId="3" borderId="8" xfId="2" applyNumberFormat="1" applyFont="1" applyFill="1" applyBorder="1" applyAlignment="1">
      <alignment horizontal="center"/>
    </xf>
    <xf numFmtId="0" fontId="10" fillId="0" borderId="9" xfId="2" applyFont="1" applyBorder="1" applyAlignment="1">
      <alignment horizontal="center"/>
    </xf>
    <xf numFmtId="0" fontId="11" fillId="0" borderId="9" xfId="2" applyFont="1" applyBorder="1" applyAlignment="1">
      <alignment horizontal="center"/>
    </xf>
    <xf numFmtId="2" fontId="11" fillId="2" borderId="10" xfId="2" applyNumberFormat="1" applyFont="1" applyFill="1" applyBorder="1" applyAlignment="1">
      <alignment horizontal="center"/>
    </xf>
    <xf numFmtId="2" fontId="10" fillId="2" borderId="11" xfId="2" applyNumberFormat="1" applyFont="1" applyFill="1" applyBorder="1" applyAlignment="1">
      <alignment horizontal="center"/>
    </xf>
    <xf numFmtId="0" fontId="10" fillId="2" borderId="11" xfId="2" applyFont="1" applyFill="1" applyBorder="1" applyAlignment="1">
      <alignment horizontal="center"/>
    </xf>
    <xf numFmtId="0" fontId="11" fillId="2" borderId="11" xfId="2" applyFont="1" applyFill="1" applyBorder="1" applyAlignment="1">
      <alignment horizontal="center"/>
    </xf>
    <xf numFmtId="0" fontId="17" fillId="2" borderId="12" xfId="2" applyFont="1" applyFill="1" applyBorder="1" applyAlignment="1">
      <alignment horizontal="left"/>
    </xf>
    <xf numFmtId="2" fontId="10" fillId="2" borderId="2" xfId="0" applyNumberFormat="1" applyFont="1" applyFill="1" applyBorder="1" applyAlignment="1">
      <alignment horizontal="center"/>
    </xf>
    <xf numFmtId="0" fontId="10" fillId="2" borderId="10" xfId="0" applyFont="1" applyFill="1" applyBorder="1"/>
    <xf numFmtId="0" fontId="10" fillId="2" borderId="11" xfId="0" applyFont="1" applyFill="1" applyBorder="1"/>
    <xf numFmtId="0" fontId="10" fillId="2" borderId="12" xfId="0" applyFont="1" applyFill="1" applyBorder="1"/>
    <xf numFmtId="0" fontId="4" fillId="2" borderId="0" xfId="0" applyFont="1" applyFill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12" fillId="3" borderId="0" xfId="0" applyFont="1" applyFill="1" applyAlignment="1">
      <alignment horizontal="left" vertical="center"/>
    </xf>
    <xf numFmtId="0" fontId="3" fillId="4" borderId="22" xfId="0" applyFont="1" applyFill="1" applyBorder="1" applyAlignment="1">
      <alignment horizontal="center" vertical="center"/>
    </xf>
    <xf numFmtId="0" fontId="3" fillId="4" borderId="20" xfId="0" applyFont="1" applyFill="1" applyBorder="1" applyAlignment="1">
      <alignment horizontal="center" vertical="center"/>
    </xf>
    <xf numFmtId="0" fontId="3" fillId="4" borderId="18" xfId="0" applyFont="1" applyFill="1" applyBorder="1" applyAlignment="1">
      <alignment horizontal="center" vertical="center"/>
    </xf>
    <xf numFmtId="49" fontId="3" fillId="4" borderId="14" xfId="0" applyNumberFormat="1" applyFont="1" applyFill="1" applyBorder="1" applyAlignment="1">
      <alignment horizontal="center" vertical="center" wrapText="1"/>
    </xf>
    <xf numFmtId="49" fontId="3" fillId="4" borderId="0" xfId="0" applyNumberFormat="1" applyFont="1" applyFill="1" applyAlignment="1">
      <alignment horizontal="center" vertical="center" wrapText="1"/>
    </xf>
    <xf numFmtId="49" fontId="3" fillId="4" borderId="9" xfId="0" applyNumberFormat="1" applyFont="1" applyFill="1" applyBorder="1" applyAlignment="1">
      <alignment horizontal="center" vertical="center" wrapText="1"/>
    </xf>
    <xf numFmtId="164" fontId="3" fillId="4" borderId="14" xfId="0" applyNumberFormat="1" applyFont="1" applyFill="1" applyBorder="1" applyAlignment="1">
      <alignment horizontal="center" vertical="center" wrapText="1"/>
    </xf>
    <xf numFmtId="164" fontId="3" fillId="4" borderId="0" xfId="0" applyNumberFormat="1" applyFont="1" applyFill="1" applyAlignment="1">
      <alignment horizontal="center" vertical="center" wrapText="1"/>
    </xf>
    <xf numFmtId="164" fontId="3" fillId="4" borderId="9" xfId="0" applyNumberFormat="1" applyFont="1" applyFill="1" applyBorder="1" applyAlignment="1">
      <alignment horizontal="center" vertical="center" wrapText="1"/>
    </xf>
    <xf numFmtId="164" fontId="3" fillId="4" borderId="21" xfId="0" applyNumberFormat="1" applyFont="1" applyFill="1" applyBorder="1" applyAlignment="1">
      <alignment horizontal="center" vertical="center" wrapText="1"/>
    </xf>
    <xf numFmtId="164" fontId="3" fillId="4" borderId="19" xfId="0" applyNumberFormat="1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2" fontId="3" fillId="2" borderId="14" xfId="2" applyNumberFormat="1" applyFont="1" applyFill="1" applyBorder="1" applyAlignment="1">
      <alignment horizontal="center" vertical="center"/>
    </xf>
    <xf numFmtId="2" fontId="3" fillId="2" borderId="9" xfId="2" applyNumberFormat="1" applyFont="1" applyFill="1" applyBorder="1" applyAlignment="1">
      <alignment horizontal="center" vertical="center"/>
    </xf>
    <xf numFmtId="2" fontId="4" fillId="3" borderId="13" xfId="2" applyNumberFormat="1" applyFont="1" applyFill="1" applyBorder="1" applyAlignment="1">
      <alignment horizontal="center" vertical="center"/>
    </xf>
    <xf numFmtId="2" fontId="4" fillId="3" borderId="8" xfId="2" applyNumberFormat="1" applyFont="1" applyFill="1" applyBorder="1" applyAlignment="1">
      <alignment horizontal="center" vertical="center"/>
    </xf>
    <xf numFmtId="0" fontId="6" fillId="2" borderId="9" xfId="2" applyFont="1" applyFill="1" applyBorder="1" applyAlignment="1">
      <alignment horizontal="right"/>
    </xf>
    <xf numFmtId="0" fontId="6" fillId="2" borderId="9" xfId="2" applyFont="1" applyFill="1" applyBorder="1" applyAlignment="1">
      <alignment horizontal="right" vertical="center"/>
    </xf>
    <xf numFmtId="2" fontId="3" fillId="2" borderId="0" xfId="2" applyNumberFormat="1" applyFont="1" applyFill="1" applyAlignment="1">
      <alignment horizontal="center" vertical="center"/>
    </xf>
    <xf numFmtId="2" fontId="4" fillId="3" borderId="4" xfId="2" applyNumberFormat="1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</cellXfs>
  <cellStyles count="4">
    <cellStyle name="Normální" xfId="0" builtinId="0"/>
    <cellStyle name="Normální 10" xfId="3" xr:uid="{54245C85-B2AC-4BA4-93AB-3E3A2BE60163}"/>
    <cellStyle name="Normální 6" xfId="2" xr:uid="{782A8F3A-8731-4758-9140-23C21B16A63B}"/>
    <cellStyle name="Procenta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26" Type="http://schemas.openxmlformats.org/officeDocument/2006/relationships/image" Target="../media/image25.jpeg"/><Relationship Id="rId39" Type="http://schemas.openxmlformats.org/officeDocument/2006/relationships/image" Target="../media/image38.jpeg"/><Relationship Id="rId21" Type="http://schemas.openxmlformats.org/officeDocument/2006/relationships/image" Target="../media/image20.jpeg"/><Relationship Id="rId34" Type="http://schemas.openxmlformats.org/officeDocument/2006/relationships/image" Target="../media/image33.jpeg"/><Relationship Id="rId42" Type="http://schemas.openxmlformats.org/officeDocument/2006/relationships/image" Target="../media/image41.png"/><Relationship Id="rId47" Type="http://schemas.openxmlformats.org/officeDocument/2006/relationships/image" Target="../media/image46.jpeg"/><Relationship Id="rId50" Type="http://schemas.openxmlformats.org/officeDocument/2006/relationships/image" Target="../media/image49.jpeg"/><Relationship Id="rId55" Type="http://schemas.openxmlformats.org/officeDocument/2006/relationships/image" Target="../media/image54.jpeg"/><Relationship Id="rId7" Type="http://schemas.openxmlformats.org/officeDocument/2006/relationships/image" Target="../media/image6.png"/><Relationship Id="rId2" Type="http://schemas.openxmlformats.org/officeDocument/2006/relationships/image" Target="../media/image1.jpeg"/><Relationship Id="rId16" Type="http://schemas.openxmlformats.org/officeDocument/2006/relationships/image" Target="../media/image15.jpeg"/><Relationship Id="rId29" Type="http://schemas.openxmlformats.org/officeDocument/2006/relationships/image" Target="../media/image28.jpeg"/><Relationship Id="rId11" Type="http://schemas.openxmlformats.org/officeDocument/2006/relationships/image" Target="../media/image10.jpeg"/><Relationship Id="rId24" Type="http://schemas.openxmlformats.org/officeDocument/2006/relationships/image" Target="../media/image23.jpeg"/><Relationship Id="rId32" Type="http://schemas.openxmlformats.org/officeDocument/2006/relationships/image" Target="../media/image31.jpeg"/><Relationship Id="rId37" Type="http://schemas.openxmlformats.org/officeDocument/2006/relationships/image" Target="../media/image36.jpeg"/><Relationship Id="rId40" Type="http://schemas.openxmlformats.org/officeDocument/2006/relationships/image" Target="../media/image39.png"/><Relationship Id="rId45" Type="http://schemas.openxmlformats.org/officeDocument/2006/relationships/image" Target="../media/image44.jpeg"/><Relationship Id="rId53" Type="http://schemas.openxmlformats.org/officeDocument/2006/relationships/image" Target="../media/image52.jpeg"/><Relationship Id="rId58" Type="http://schemas.openxmlformats.org/officeDocument/2006/relationships/image" Target="../media/image57.jpeg"/><Relationship Id="rId5" Type="http://schemas.openxmlformats.org/officeDocument/2006/relationships/image" Target="../media/image4.jpeg"/><Relationship Id="rId61" Type="http://schemas.openxmlformats.org/officeDocument/2006/relationships/image" Target="../media/image60.jpeg"/><Relationship Id="rId19" Type="http://schemas.openxmlformats.org/officeDocument/2006/relationships/image" Target="../media/image18.jpeg"/><Relationship Id="rId14" Type="http://schemas.openxmlformats.org/officeDocument/2006/relationships/image" Target="../media/image13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Relationship Id="rId43" Type="http://schemas.openxmlformats.org/officeDocument/2006/relationships/image" Target="../media/image42.jpeg"/><Relationship Id="rId48" Type="http://schemas.openxmlformats.org/officeDocument/2006/relationships/image" Target="../media/image47.jpeg"/><Relationship Id="rId56" Type="http://schemas.openxmlformats.org/officeDocument/2006/relationships/image" Target="../media/image55.jpeg"/><Relationship Id="rId8" Type="http://schemas.openxmlformats.org/officeDocument/2006/relationships/image" Target="../media/image7.jpeg"/><Relationship Id="rId51" Type="http://schemas.openxmlformats.org/officeDocument/2006/relationships/image" Target="../media/image50.png"/><Relationship Id="rId3" Type="http://schemas.openxmlformats.org/officeDocument/2006/relationships/image" Target="../media/image2.png"/><Relationship Id="rId12" Type="http://schemas.openxmlformats.org/officeDocument/2006/relationships/image" Target="../media/image11.png"/><Relationship Id="rId17" Type="http://schemas.openxmlformats.org/officeDocument/2006/relationships/image" Target="../media/image16.jpeg"/><Relationship Id="rId25" Type="http://schemas.openxmlformats.org/officeDocument/2006/relationships/image" Target="../media/image24.jpeg"/><Relationship Id="rId33" Type="http://schemas.openxmlformats.org/officeDocument/2006/relationships/image" Target="../media/image32.jpeg"/><Relationship Id="rId38" Type="http://schemas.openxmlformats.org/officeDocument/2006/relationships/image" Target="../media/image37.jpeg"/><Relationship Id="rId46" Type="http://schemas.openxmlformats.org/officeDocument/2006/relationships/image" Target="../media/image45.jpeg"/><Relationship Id="rId59" Type="http://schemas.openxmlformats.org/officeDocument/2006/relationships/image" Target="../media/image58.jpeg"/><Relationship Id="rId20" Type="http://schemas.openxmlformats.org/officeDocument/2006/relationships/image" Target="../media/image19.jpeg"/><Relationship Id="rId41" Type="http://schemas.openxmlformats.org/officeDocument/2006/relationships/image" Target="../media/image40.png"/><Relationship Id="rId54" Type="http://schemas.openxmlformats.org/officeDocument/2006/relationships/image" Target="../media/image53.png"/><Relationship Id="rId62" Type="http://schemas.openxmlformats.org/officeDocument/2006/relationships/image" Target="../media/image61.jpeg"/><Relationship Id="rId1" Type="http://schemas.openxmlformats.org/officeDocument/2006/relationships/hyperlink" Target="#'RABATOV&#221; LIST '!A1"/><Relationship Id="rId6" Type="http://schemas.openxmlformats.org/officeDocument/2006/relationships/image" Target="../media/image5.jpeg"/><Relationship Id="rId15" Type="http://schemas.openxmlformats.org/officeDocument/2006/relationships/image" Target="../media/image14.jpeg"/><Relationship Id="rId23" Type="http://schemas.openxmlformats.org/officeDocument/2006/relationships/image" Target="../media/image22.png"/><Relationship Id="rId28" Type="http://schemas.openxmlformats.org/officeDocument/2006/relationships/image" Target="../media/image27.jpeg"/><Relationship Id="rId36" Type="http://schemas.openxmlformats.org/officeDocument/2006/relationships/image" Target="../media/image35.jpeg"/><Relationship Id="rId49" Type="http://schemas.openxmlformats.org/officeDocument/2006/relationships/image" Target="../media/image48.jpeg"/><Relationship Id="rId57" Type="http://schemas.openxmlformats.org/officeDocument/2006/relationships/image" Target="../media/image56.png"/><Relationship Id="rId10" Type="http://schemas.openxmlformats.org/officeDocument/2006/relationships/image" Target="../media/image9.jpeg"/><Relationship Id="rId31" Type="http://schemas.openxmlformats.org/officeDocument/2006/relationships/image" Target="../media/image30.jpeg"/><Relationship Id="rId44" Type="http://schemas.openxmlformats.org/officeDocument/2006/relationships/image" Target="../media/image43.jpeg"/><Relationship Id="rId52" Type="http://schemas.openxmlformats.org/officeDocument/2006/relationships/image" Target="../media/image51.jpeg"/><Relationship Id="rId60" Type="http://schemas.openxmlformats.org/officeDocument/2006/relationships/image" Target="../media/image59.jpeg"/><Relationship Id="rId4" Type="http://schemas.openxmlformats.org/officeDocument/2006/relationships/image" Target="../media/image3.png"/><Relationship Id="rId9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jpeg"/><Relationship Id="rId13" Type="http://schemas.openxmlformats.org/officeDocument/2006/relationships/image" Target="../media/image74.jpeg"/><Relationship Id="rId18" Type="http://schemas.openxmlformats.org/officeDocument/2006/relationships/image" Target="../media/image79.jpeg"/><Relationship Id="rId3" Type="http://schemas.openxmlformats.org/officeDocument/2006/relationships/image" Target="../media/image65.jpeg"/><Relationship Id="rId21" Type="http://schemas.openxmlformats.org/officeDocument/2006/relationships/image" Target="../media/image82.jpeg"/><Relationship Id="rId7" Type="http://schemas.openxmlformats.org/officeDocument/2006/relationships/image" Target="../media/image69.jpeg"/><Relationship Id="rId12" Type="http://schemas.openxmlformats.org/officeDocument/2006/relationships/hyperlink" Target="#'RABATOV&#221; LIST '!A1"/><Relationship Id="rId17" Type="http://schemas.openxmlformats.org/officeDocument/2006/relationships/image" Target="../media/image78.jpeg"/><Relationship Id="rId25" Type="http://schemas.openxmlformats.org/officeDocument/2006/relationships/image" Target="../media/image86.png"/><Relationship Id="rId2" Type="http://schemas.openxmlformats.org/officeDocument/2006/relationships/image" Target="../media/image64.jpeg"/><Relationship Id="rId16" Type="http://schemas.openxmlformats.org/officeDocument/2006/relationships/image" Target="../media/image77.jpeg"/><Relationship Id="rId20" Type="http://schemas.openxmlformats.org/officeDocument/2006/relationships/image" Target="../media/image81.jpeg"/><Relationship Id="rId1" Type="http://schemas.openxmlformats.org/officeDocument/2006/relationships/image" Target="../media/image63.png"/><Relationship Id="rId6" Type="http://schemas.openxmlformats.org/officeDocument/2006/relationships/image" Target="../media/image68.jpeg"/><Relationship Id="rId11" Type="http://schemas.openxmlformats.org/officeDocument/2006/relationships/image" Target="../media/image73.jpeg"/><Relationship Id="rId24" Type="http://schemas.openxmlformats.org/officeDocument/2006/relationships/image" Target="../media/image85.jpeg"/><Relationship Id="rId5" Type="http://schemas.openxmlformats.org/officeDocument/2006/relationships/image" Target="../media/image67.png"/><Relationship Id="rId15" Type="http://schemas.openxmlformats.org/officeDocument/2006/relationships/image" Target="../media/image76.jpeg"/><Relationship Id="rId23" Type="http://schemas.openxmlformats.org/officeDocument/2006/relationships/image" Target="../media/image84.jpeg"/><Relationship Id="rId10" Type="http://schemas.openxmlformats.org/officeDocument/2006/relationships/image" Target="../media/image72.jpeg"/><Relationship Id="rId19" Type="http://schemas.openxmlformats.org/officeDocument/2006/relationships/image" Target="../media/image80.jpeg"/><Relationship Id="rId4" Type="http://schemas.openxmlformats.org/officeDocument/2006/relationships/image" Target="../media/image66.png"/><Relationship Id="rId9" Type="http://schemas.openxmlformats.org/officeDocument/2006/relationships/image" Target="../media/image71.jpeg"/><Relationship Id="rId14" Type="http://schemas.openxmlformats.org/officeDocument/2006/relationships/image" Target="../media/image75.png"/><Relationship Id="rId22" Type="http://schemas.openxmlformats.org/officeDocument/2006/relationships/image" Target="../media/image8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png"/><Relationship Id="rId3" Type="http://schemas.openxmlformats.org/officeDocument/2006/relationships/image" Target="../media/image88.png"/><Relationship Id="rId7" Type="http://schemas.openxmlformats.org/officeDocument/2006/relationships/image" Target="../media/image92.png"/><Relationship Id="rId12" Type="http://schemas.openxmlformats.org/officeDocument/2006/relationships/image" Target="../media/image97.png"/><Relationship Id="rId2" Type="http://schemas.openxmlformats.org/officeDocument/2006/relationships/image" Target="../media/image87.jpeg"/><Relationship Id="rId1" Type="http://schemas.openxmlformats.org/officeDocument/2006/relationships/hyperlink" Target="#'RABATOV&#221; LIST '!A1"/><Relationship Id="rId6" Type="http://schemas.openxmlformats.org/officeDocument/2006/relationships/image" Target="../media/image91.jpeg"/><Relationship Id="rId11" Type="http://schemas.openxmlformats.org/officeDocument/2006/relationships/image" Target="../media/image96.jpeg"/><Relationship Id="rId5" Type="http://schemas.openxmlformats.org/officeDocument/2006/relationships/image" Target="../media/image90.jpeg"/><Relationship Id="rId10" Type="http://schemas.openxmlformats.org/officeDocument/2006/relationships/image" Target="../media/image95.jpeg"/><Relationship Id="rId4" Type="http://schemas.openxmlformats.org/officeDocument/2006/relationships/image" Target="../media/image89.jpeg"/><Relationship Id="rId9" Type="http://schemas.openxmlformats.org/officeDocument/2006/relationships/image" Target="../media/image9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35768</xdr:colOff>
      <xdr:row>1</xdr:row>
      <xdr:rowOff>131796</xdr:rowOff>
    </xdr:from>
    <xdr:ext cx="583064" cy="552144"/>
    <xdr:pic>
      <xdr:nvPicPr>
        <xdr:cNvPr id="2" name="Pictur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09B560-D7E7-433E-8F22-0205B7B01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436318" y="307056"/>
          <a:ext cx="583064" cy="552144"/>
        </a:xfrm>
        <a:prstGeom prst="rect">
          <a:avLst/>
        </a:prstGeom>
        <a:noFill/>
      </xdr:spPr>
    </xdr:pic>
    <xdr:clientData/>
  </xdr:oneCellAnchor>
  <xdr:oneCellAnchor>
    <xdr:from>
      <xdr:col>1</xdr:col>
      <xdr:colOff>898280</xdr:colOff>
      <xdr:row>409</xdr:row>
      <xdr:rowOff>105508</xdr:rowOff>
    </xdr:from>
    <xdr:ext cx="1140476" cy="1020945"/>
    <xdr:pic>
      <xdr:nvPicPr>
        <xdr:cNvPr id="3" name="Picture 1">
          <a:extLst>
            <a:ext uri="{FF2B5EF4-FFF2-40B4-BE49-F238E27FC236}">
              <a16:creationId xmlns:a16="http://schemas.microsoft.com/office/drawing/2014/main" id="{C784981C-DF8B-4A37-9C8F-B584D22D3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1256420" y="70226653"/>
          <a:ext cx="1140476" cy="10209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867503</xdr:colOff>
      <xdr:row>518</xdr:row>
      <xdr:rowOff>115765</xdr:rowOff>
    </xdr:from>
    <xdr:ext cx="1172379" cy="1020945"/>
    <xdr:pic>
      <xdr:nvPicPr>
        <xdr:cNvPr id="4" name="Picture 5">
          <a:extLst>
            <a:ext uri="{FF2B5EF4-FFF2-40B4-BE49-F238E27FC236}">
              <a16:creationId xmlns:a16="http://schemas.microsoft.com/office/drawing/2014/main" id="{66C11FBD-1DA9-4F4A-BB39-2FC86BDE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1256123" y="88926865"/>
          <a:ext cx="1172379" cy="10209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860177</xdr:colOff>
      <xdr:row>545</xdr:row>
      <xdr:rowOff>39564</xdr:rowOff>
    </xdr:from>
    <xdr:ext cx="1240194" cy="1020945"/>
    <xdr:pic>
      <xdr:nvPicPr>
        <xdr:cNvPr id="5" name="Picture 7">
          <a:extLst>
            <a:ext uri="{FF2B5EF4-FFF2-40B4-BE49-F238E27FC236}">
              <a16:creationId xmlns:a16="http://schemas.microsoft.com/office/drawing/2014/main" id="{CE0B85DF-CD65-4C52-BE80-17B973B77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 bwMode="auto">
        <a:xfrm>
          <a:off x="1256417" y="93479814"/>
          <a:ext cx="1240194" cy="10209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806694</xdr:colOff>
      <xdr:row>560</xdr:row>
      <xdr:rowOff>114300</xdr:rowOff>
    </xdr:from>
    <xdr:ext cx="1459417" cy="1020945"/>
    <xdr:pic>
      <xdr:nvPicPr>
        <xdr:cNvPr id="6" name="Picture 8">
          <a:extLst>
            <a:ext uri="{FF2B5EF4-FFF2-40B4-BE49-F238E27FC236}">
              <a16:creationId xmlns:a16="http://schemas.microsoft.com/office/drawing/2014/main" id="{60FC910F-F7B8-45EB-B208-D692C3819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 bwMode="auto">
        <a:xfrm>
          <a:off x="1256274" y="96126300"/>
          <a:ext cx="1459417" cy="10209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885090</xdr:colOff>
      <xdr:row>578</xdr:row>
      <xdr:rowOff>24179</xdr:rowOff>
    </xdr:from>
    <xdr:ext cx="1229653" cy="967995"/>
    <xdr:pic>
      <xdr:nvPicPr>
        <xdr:cNvPr id="7" name="Picture 9">
          <a:extLst>
            <a:ext uri="{FF2B5EF4-FFF2-40B4-BE49-F238E27FC236}">
              <a16:creationId xmlns:a16="http://schemas.microsoft.com/office/drawing/2014/main" id="{0B80955C-7F62-489F-80CD-7EA06B673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 bwMode="auto">
        <a:xfrm>
          <a:off x="1258470" y="99118469"/>
          <a:ext cx="1229653" cy="9679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1003056</xdr:colOff>
      <xdr:row>813</xdr:row>
      <xdr:rowOff>148004</xdr:rowOff>
    </xdr:from>
    <xdr:ext cx="906634" cy="527742"/>
    <xdr:pic>
      <xdr:nvPicPr>
        <xdr:cNvPr id="8" name="Picture 4">
          <a:extLst>
            <a:ext uri="{FF2B5EF4-FFF2-40B4-BE49-F238E27FC236}">
              <a16:creationId xmlns:a16="http://schemas.microsoft.com/office/drawing/2014/main" id="{5A028B12-0817-489A-ADD6-1B5720C77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4516" y="139534949"/>
          <a:ext cx="906634" cy="5277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1137139</xdr:colOff>
      <xdr:row>824</xdr:row>
      <xdr:rowOff>51288</xdr:rowOff>
    </xdr:from>
    <xdr:ext cx="881137" cy="489777"/>
    <xdr:pic>
      <xdr:nvPicPr>
        <xdr:cNvPr id="9" name="Picture 5">
          <a:extLst>
            <a:ext uri="{FF2B5EF4-FFF2-40B4-BE49-F238E27FC236}">
              <a16:creationId xmlns:a16="http://schemas.microsoft.com/office/drawing/2014/main" id="{F48B6AFA-1D6A-4CA8-8B31-A53051BF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9059" y="141329898"/>
          <a:ext cx="881137" cy="4897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1080722</xdr:colOff>
      <xdr:row>797</xdr:row>
      <xdr:rowOff>141411</xdr:rowOff>
    </xdr:from>
    <xdr:ext cx="906635" cy="456876"/>
    <xdr:pic>
      <xdr:nvPicPr>
        <xdr:cNvPr id="10" name="Picture 6">
          <a:extLst>
            <a:ext uri="{FF2B5EF4-FFF2-40B4-BE49-F238E27FC236}">
              <a16:creationId xmlns:a16="http://schemas.microsoft.com/office/drawing/2014/main" id="{C27DC637-836F-4E60-A831-1864F7117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5982" y="136785156"/>
          <a:ext cx="906635" cy="4568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1193557</xdr:colOff>
      <xdr:row>806</xdr:row>
      <xdr:rowOff>54950</xdr:rowOff>
    </xdr:from>
    <xdr:ext cx="707192" cy="512636"/>
    <xdr:pic>
      <xdr:nvPicPr>
        <xdr:cNvPr id="11" name="Picture 7">
          <a:extLst>
            <a:ext uri="{FF2B5EF4-FFF2-40B4-BE49-F238E27FC236}">
              <a16:creationId xmlns:a16="http://schemas.microsoft.com/office/drawing/2014/main" id="{53DBC81B-105F-4FC8-9290-CD6B27F23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4517" y="138247460"/>
          <a:ext cx="707192" cy="5126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900475</xdr:colOff>
      <xdr:row>786</xdr:row>
      <xdr:rowOff>19783</xdr:rowOff>
    </xdr:from>
    <xdr:ext cx="1230627" cy="966090"/>
    <xdr:pic>
      <xdr:nvPicPr>
        <xdr:cNvPr id="12" name="Picture 8">
          <a:extLst>
            <a:ext uri="{FF2B5EF4-FFF2-40B4-BE49-F238E27FC236}">
              <a16:creationId xmlns:a16="http://schemas.microsoft.com/office/drawing/2014/main" id="{52DD3CCD-507C-44BE-A57B-25D3088BC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/>
        <a:srcRect/>
        <a:stretch>
          <a:fillRect/>
        </a:stretch>
      </xdr:blipFill>
      <xdr:spPr bwMode="auto">
        <a:xfrm>
          <a:off x="1258615" y="134775673"/>
          <a:ext cx="1230627" cy="9660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752529</xdr:colOff>
      <xdr:row>11</xdr:row>
      <xdr:rowOff>38100</xdr:rowOff>
    </xdr:from>
    <xdr:ext cx="1582965" cy="1020945"/>
    <xdr:pic>
      <xdr:nvPicPr>
        <xdr:cNvPr id="13" name="Obrázek 12">
          <a:extLst>
            <a:ext uri="{FF2B5EF4-FFF2-40B4-BE49-F238E27FC236}">
              <a16:creationId xmlns:a16="http://schemas.microsoft.com/office/drawing/2014/main" id="{5BFCFDD1-37D1-4401-A5D9-A46273AAA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449" y="1924050"/>
          <a:ext cx="1582965" cy="1020945"/>
        </a:xfrm>
        <a:prstGeom prst="rect">
          <a:avLst/>
        </a:prstGeom>
      </xdr:spPr>
    </xdr:pic>
    <xdr:clientData/>
  </xdr:oneCellAnchor>
  <xdr:oneCellAnchor>
    <xdr:from>
      <xdr:col>1</xdr:col>
      <xdr:colOff>695325</xdr:colOff>
      <xdr:row>31</xdr:row>
      <xdr:rowOff>114300</xdr:rowOff>
    </xdr:from>
    <xdr:ext cx="1639200" cy="1020945"/>
    <xdr:pic>
      <xdr:nvPicPr>
        <xdr:cNvPr id="14" name="Obrázek 13">
          <a:extLst>
            <a:ext uri="{FF2B5EF4-FFF2-40B4-BE49-F238E27FC236}">
              <a16:creationId xmlns:a16="http://schemas.microsoft.com/office/drawing/2014/main" id="{EA8AF446-5162-49C8-930A-A61F46DBD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05" y="5429250"/>
          <a:ext cx="1639200" cy="1020945"/>
        </a:xfrm>
        <a:prstGeom prst="rect">
          <a:avLst/>
        </a:prstGeom>
      </xdr:spPr>
    </xdr:pic>
    <xdr:clientData/>
  </xdr:oneCellAnchor>
  <xdr:oneCellAnchor>
    <xdr:from>
      <xdr:col>1</xdr:col>
      <xdr:colOff>752475</xdr:colOff>
      <xdr:row>44</xdr:row>
      <xdr:rowOff>171450</xdr:rowOff>
    </xdr:from>
    <xdr:ext cx="1553250" cy="1200945"/>
    <xdr:pic>
      <xdr:nvPicPr>
        <xdr:cNvPr id="15" name="Obrázek 14">
          <a:extLst>
            <a:ext uri="{FF2B5EF4-FFF2-40B4-BE49-F238E27FC236}">
              <a16:creationId xmlns:a16="http://schemas.microsoft.com/office/drawing/2014/main" id="{BECD75AE-24E6-4EFD-997F-5E3E4C2CD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5" y="7711440"/>
          <a:ext cx="1553250" cy="1200945"/>
        </a:xfrm>
        <a:prstGeom prst="rect">
          <a:avLst/>
        </a:prstGeom>
      </xdr:spPr>
    </xdr:pic>
    <xdr:clientData/>
  </xdr:oneCellAnchor>
  <xdr:oneCellAnchor>
    <xdr:from>
      <xdr:col>1</xdr:col>
      <xdr:colOff>766540</xdr:colOff>
      <xdr:row>60</xdr:row>
      <xdr:rowOff>171449</xdr:rowOff>
    </xdr:from>
    <xdr:ext cx="1395161" cy="1022850"/>
    <xdr:pic>
      <xdr:nvPicPr>
        <xdr:cNvPr id="16" name="Obrázek 15">
          <a:extLst>
            <a:ext uri="{FF2B5EF4-FFF2-40B4-BE49-F238E27FC236}">
              <a16:creationId xmlns:a16="http://schemas.microsoft.com/office/drawing/2014/main" id="{4B3D9FC7-6A75-4662-8930-A339B789A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4220" y="10462259"/>
          <a:ext cx="1395161" cy="1022850"/>
        </a:xfrm>
        <a:prstGeom prst="rect">
          <a:avLst/>
        </a:prstGeom>
      </xdr:spPr>
    </xdr:pic>
    <xdr:clientData/>
  </xdr:oneCellAnchor>
  <xdr:oneCellAnchor>
    <xdr:from>
      <xdr:col>1</xdr:col>
      <xdr:colOff>704850</xdr:colOff>
      <xdr:row>72</xdr:row>
      <xdr:rowOff>9525</xdr:rowOff>
    </xdr:from>
    <xdr:ext cx="1516413" cy="1163040"/>
    <xdr:pic>
      <xdr:nvPicPr>
        <xdr:cNvPr id="17" name="Obrázek 16">
          <a:extLst>
            <a:ext uri="{FF2B5EF4-FFF2-40B4-BE49-F238E27FC236}">
              <a16:creationId xmlns:a16="http://schemas.microsoft.com/office/drawing/2014/main" id="{A9FE0DEB-6B0D-425E-8011-4A41DA6A3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490" y="12355830"/>
          <a:ext cx="1516413" cy="1163040"/>
        </a:xfrm>
        <a:prstGeom prst="rect">
          <a:avLst/>
        </a:prstGeom>
      </xdr:spPr>
    </xdr:pic>
    <xdr:clientData/>
  </xdr:oneCellAnchor>
  <xdr:oneCellAnchor>
    <xdr:from>
      <xdr:col>1</xdr:col>
      <xdr:colOff>733425</xdr:colOff>
      <xdr:row>93</xdr:row>
      <xdr:rowOff>9525</xdr:rowOff>
    </xdr:from>
    <xdr:ext cx="1528388" cy="1191420"/>
    <xdr:pic>
      <xdr:nvPicPr>
        <xdr:cNvPr id="18" name="Obrázek 17">
          <a:extLst>
            <a:ext uri="{FF2B5EF4-FFF2-40B4-BE49-F238E27FC236}">
              <a16:creationId xmlns:a16="http://schemas.microsoft.com/office/drawing/2014/main" id="{5C1AFFC5-0465-48DC-BB2E-600A0C979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05" y="15956280"/>
          <a:ext cx="1528388" cy="1191420"/>
        </a:xfrm>
        <a:prstGeom prst="rect">
          <a:avLst/>
        </a:prstGeom>
      </xdr:spPr>
    </xdr:pic>
    <xdr:clientData/>
  </xdr:oneCellAnchor>
  <xdr:oneCellAnchor>
    <xdr:from>
      <xdr:col>1</xdr:col>
      <xdr:colOff>723900</xdr:colOff>
      <xdr:row>107</xdr:row>
      <xdr:rowOff>95250</xdr:rowOff>
    </xdr:from>
    <xdr:ext cx="1429088" cy="1200945"/>
    <xdr:pic>
      <xdr:nvPicPr>
        <xdr:cNvPr id="19" name="Obrázek 18">
          <a:extLst>
            <a:ext uri="{FF2B5EF4-FFF2-40B4-BE49-F238E27FC236}">
              <a16:creationId xmlns:a16="http://schemas.microsoft.com/office/drawing/2014/main" id="{FF0D64C7-3320-488B-AEDB-67284B332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8436590"/>
          <a:ext cx="1429088" cy="1200945"/>
        </a:xfrm>
        <a:prstGeom prst="rect">
          <a:avLst/>
        </a:prstGeom>
      </xdr:spPr>
    </xdr:pic>
    <xdr:clientData/>
  </xdr:oneCellAnchor>
  <xdr:oneCellAnchor>
    <xdr:from>
      <xdr:col>1</xdr:col>
      <xdr:colOff>866775</xdr:colOff>
      <xdr:row>81</xdr:row>
      <xdr:rowOff>171450</xdr:rowOff>
    </xdr:from>
    <xdr:ext cx="1358073" cy="859995"/>
    <xdr:pic>
      <xdr:nvPicPr>
        <xdr:cNvPr id="20" name="Obrázek 19">
          <a:extLst>
            <a:ext uri="{FF2B5EF4-FFF2-40B4-BE49-F238E27FC236}">
              <a16:creationId xmlns:a16="http://schemas.microsoft.com/office/drawing/2014/main" id="{CF8D7AA6-94C2-474F-9F36-C5D762F9A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5" y="14055090"/>
          <a:ext cx="1358073" cy="859995"/>
        </a:xfrm>
        <a:prstGeom prst="rect">
          <a:avLst/>
        </a:prstGeom>
      </xdr:spPr>
    </xdr:pic>
    <xdr:clientData/>
  </xdr:oneCellAnchor>
  <xdr:oneCellAnchor>
    <xdr:from>
      <xdr:col>1</xdr:col>
      <xdr:colOff>1133477</xdr:colOff>
      <xdr:row>127</xdr:row>
      <xdr:rowOff>171450</xdr:rowOff>
    </xdr:from>
    <xdr:ext cx="795478" cy="519045"/>
    <xdr:pic>
      <xdr:nvPicPr>
        <xdr:cNvPr id="21" name="Obrázek 20">
          <a:extLst>
            <a:ext uri="{FF2B5EF4-FFF2-40B4-BE49-F238E27FC236}">
              <a16:creationId xmlns:a16="http://schemas.microsoft.com/office/drawing/2014/main" id="{536F1BE2-22DD-4C10-AE6E-6485A0983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7" y="21941790"/>
          <a:ext cx="795478" cy="519045"/>
        </a:xfrm>
        <a:prstGeom prst="rect">
          <a:avLst/>
        </a:prstGeom>
      </xdr:spPr>
    </xdr:pic>
    <xdr:clientData/>
  </xdr:oneCellAnchor>
  <xdr:oneCellAnchor>
    <xdr:from>
      <xdr:col>1</xdr:col>
      <xdr:colOff>781050</xdr:colOff>
      <xdr:row>137</xdr:row>
      <xdr:rowOff>47625</xdr:rowOff>
    </xdr:from>
    <xdr:ext cx="1436245" cy="1191420"/>
    <xdr:pic>
      <xdr:nvPicPr>
        <xdr:cNvPr id="22" name="Obrázek 21">
          <a:extLst>
            <a:ext uri="{FF2B5EF4-FFF2-40B4-BE49-F238E27FC236}">
              <a16:creationId xmlns:a16="http://schemas.microsoft.com/office/drawing/2014/main" id="{1A317C07-EE50-4050-B1E3-D10856FDB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490" y="23538180"/>
          <a:ext cx="1436245" cy="1191420"/>
        </a:xfrm>
        <a:prstGeom prst="rect">
          <a:avLst/>
        </a:prstGeom>
      </xdr:spPr>
    </xdr:pic>
    <xdr:clientData/>
  </xdr:oneCellAnchor>
  <xdr:oneCellAnchor>
    <xdr:from>
      <xdr:col>1</xdr:col>
      <xdr:colOff>523875</xdr:colOff>
      <xdr:row>159</xdr:row>
      <xdr:rowOff>47625</xdr:rowOff>
    </xdr:from>
    <xdr:ext cx="1944000" cy="1667795"/>
    <xdr:pic>
      <xdr:nvPicPr>
        <xdr:cNvPr id="23" name="Obrázek 22">
          <a:extLst>
            <a:ext uri="{FF2B5EF4-FFF2-40B4-BE49-F238E27FC236}">
              <a16:creationId xmlns:a16="http://schemas.microsoft.com/office/drawing/2014/main" id="{2B588B60-C736-46AE-BDCB-DC10BEDE6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0620" y="27310080"/>
          <a:ext cx="1944000" cy="1667795"/>
        </a:xfrm>
        <a:prstGeom prst="rect">
          <a:avLst/>
        </a:prstGeom>
      </xdr:spPr>
    </xdr:pic>
    <xdr:clientData/>
  </xdr:oneCellAnchor>
  <xdr:oneCellAnchor>
    <xdr:from>
      <xdr:col>1</xdr:col>
      <xdr:colOff>847726</xdr:colOff>
      <xdr:row>191</xdr:row>
      <xdr:rowOff>9525</xdr:rowOff>
    </xdr:from>
    <xdr:ext cx="1415366" cy="1163040"/>
    <xdr:pic>
      <xdr:nvPicPr>
        <xdr:cNvPr id="24" name="Obrázek 23">
          <a:extLst>
            <a:ext uri="{FF2B5EF4-FFF2-40B4-BE49-F238E27FC236}">
              <a16:creationId xmlns:a16="http://schemas.microsoft.com/office/drawing/2014/main" id="{1811EDFE-1D3F-4DC3-B772-C0464360B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06" y="32758380"/>
          <a:ext cx="1415366" cy="1163040"/>
        </a:xfrm>
        <a:prstGeom prst="rect">
          <a:avLst/>
        </a:prstGeom>
      </xdr:spPr>
    </xdr:pic>
    <xdr:clientData/>
  </xdr:oneCellAnchor>
  <xdr:oneCellAnchor>
    <xdr:from>
      <xdr:col>1</xdr:col>
      <xdr:colOff>828684</xdr:colOff>
      <xdr:row>179</xdr:row>
      <xdr:rowOff>0</xdr:rowOff>
    </xdr:from>
    <xdr:ext cx="1419805" cy="1163040"/>
    <xdr:pic>
      <xdr:nvPicPr>
        <xdr:cNvPr id="25" name="Obrázek 24">
          <a:extLst>
            <a:ext uri="{FF2B5EF4-FFF2-40B4-BE49-F238E27FC236}">
              <a16:creationId xmlns:a16="http://schemas.microsoft.com/office/drawing/2014/main" id="{3BDC3842-5120-4F67-B217-BFCBF5166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404" y="30689550"/>
          <a:ext cx="1419805" cy="1163040"/>
        </a:xfrm>
        <a:prstGeom prst="rect">
          <a:avLst/>
        </a:prstGeom>
      </xdr:spPr>
    </xdr:pic>
    <xdr:clientData/>
  </xdr:oneCellAnchor>
  <xdr:oneCellAnchor>
    <xdr:from>
      <xdr:col>1</xdr:col>
      <xdr:colOff>809625</xdr:colOff>
      <xdr:row>202</xdr:row>
      <xdr:rowOff>171450</xdr:rowOff>
    </xdr:from>
    <xdr:ext cx="1458609" cy="1200945"/>
    <xdr:pic>
      <xdr:nvPicPr>
        <xdr:cNvPr id="26" name="Obrázek 25">
          <a:extLst>
            <a:ext uri="{FF2B5EF4-FFF2-40B4-BE49-F238E27FC236}">
              <a16:creationId xmlns:a16="http://schemas.microsoft.com/office/drawing/2014/main" id="{B5B7B0CD-C12C-47DD-BFE0-7B5AEEF75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05" y="34800540"/>
          <a:ext cx="1458609" cy="1200945"/>
        </a:xfrm>
        <a:prstGeom prst="rect">
          <a:avLst/>
        </a:prstGeom>
      </xdr:spPr>
    </xdr:pic>
    <xdr:clientData/>
  </xdr:oneCellAnchor>
  <xdr:oneCellAnchor>
    <xdr:from>
      <xdr:col>1</xdr:col>
      <xdr:colOff>723900</xdr:colOff>
      <xdr:row>216</xdr:row>
      <xdr:rowOff>104775</xdr:rowOff>
    </xdr:from>
    <xdr:ext cx="1686624" cy="1191420"/>
    <xdr:pic>
      <xdr:nvPicPr>
        <xdr:cNvPr id="27" name="Obrázek 26">
          <a:extLst>
            <a:ext uri="{FF2B5EF4-FFF2-40B4-BE49-F238E27FC236}">
              <a16:creationId xmlns:a16="http://schemas.microsoft.com/office/drawing/2014/main" id="{B5F7D058-AC84-4F35-9A2C-D2770FA1F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7136070"/>
          <a:ext cx="1686624" cy="1191420"/>
        </a:xfrm>
        <a:prstGeom prst="rect">
          <a:avLst/>
        </a:prstGeom>
      </xdr:spPr>
    </xdr:pic>
    <xdr:clientData/>
  </xdr:oneCellAnchor>
  <xdr:oneCellAnchor>
    <xdr:from>
      <xdr:col>1</xdr:col>
      <xdr:colOff>904875</xdr:colOff>
      <xdr:row>261</xdr:row>
      <xdr:rowOff>133350</xdr:rowOff>
    </xdr:from>
    <xdr:ext cx="1260000" cy="1200945"/>
    <xdr:pic>
      <xdr:nvPicPr>
        <xdr:cNvPr id="28" name="Obrázek 27">
          <a:extLst>
            <a:ext uri="{FF2B5EF4-FFF2-40B4-BE49-F238E27FC236}">
              <a16:creationId xmlns:a16="http://schemas.microsoft.com/office/drawing/2014/main" id="{543F5D9A-D560-4D8E-B436-68D793230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5" y="44877990"/>
          <a:ext cx="1260000" cy="1200945"/>
        </a:xfrm>
        <a:prstGeom prst="rect">
          <a:avLst/>
        </a:prstGeom>
      </xdr:spPr>
    </xdr:pic>
    <xdr:clientData/>
  </xdr:oneCellAnchor>
  <xdr:oneCellAnchor>
    <xdr:from>
      <xdr:col>1</xdr:col>
      <xdr:colOff>771525</xdr:colOff>
      <xdr:row>289</xdr:row>
      <xdr:rowOff>9525</xdr:rowOff>
    </xdr:from>
    <xdr:ext cx="1375660" cy="1191420"/>
    <xdr:pic>
      <xdr:nvPicPr>
        <xdr:cNvPr id="29" name="Obrázek 28">
          <a:extLst>
            <a:ext uri="{FF2B5EF4-FFF2-40B4-BE49-F238E27FC236}">
              <a16:creationId xmlns:a16="http://schemas.microsoft.com/office/drawing/2014/main" id="{827C5CBE-FD40-4511-98BF-18D1371FB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05" y="49560480"/>
          <a:ext cx="1375660" cy="1191420"/>
        </a:xfrm>
        <a:prstGeom prst="rect">
          <a:avLst/>
        </a:prstGeom>
      </xdr:spPr>
    </xdr:pic>
    <xdr:clientData/>
  </xdr:oneCellAnchor>
  <xdr:oneCellAnchor>
    <xdr:from>
      <xdr:col>1</xdr:col>
      <xdr:colOff>942983</xdr:colOff>
      <xdr:row>302</xdr:row>
      <xdr:rowOff>9525</xdr:rowOff>
    </xdr:from>
    <xdr:ext cx="1022185" cy="823995"/>
    <xdr:pic>
      <xdr:nvPicPr>
        <xdr:cNvPr id="30" name="Obrázek 29">
          <a:extLst>
            <a:ext uri="{FF2B5EF4-FFF2-40B4-BE49-F238E27FC236}">
              <a16:creationId xmlns:a16="http://schemas.microsoft.com/office/drawing/2014/main" id="{3AE33B21-3A56-4A3A-80E6-840C7199E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403" y="51789330"/>
          <a:ext cx="1022185" cy="823995"/>
        </a:xfrm>
        <a:prstGeom prst="rect">
          <a:avLst/>
        </a:prstGeom>
      </xdr:spPr>
    </xdr:pic>
    <xdr:clientData/>
  </xdr:oneCellAnchor>
  <xdr:oneCellAnchor>
    <xdr:from>
      <xdr:col>1</xdr:col>
      <xdr:colOff>819150</xdr:colOff>
      <xdr:row>312</xdr:row>
      <xdr:rowOff>57150</xdr:rowOff>
    </xdr:from>
    <xdr:ext cx="1274129" cy="1200945"/>
    <xdr:pic>
      <xdr:nvPicPr>
        <xdr:cNvPr id="31" name="Obrázek 30">
          <a:extLst>
            <a:ext uri="{FF2B5EF4-FFF2-40B4-BE49-F238E27FC236}">
              <a16:creationId xmlns:a16="http://schemas.microsoft.com/office/drawing/2014/main" id="{DFD12A4D-0F97-4EDE-B77B-AB9D616F5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490" y="53545740"/>
          <a:ext cx="1274129" cy="1200945"/>
        </a:xfrm>
        <a:prstGeom prst="rect">
          <a:avLst/>
        </a:prstGeom>
      </xdr:spPr>
    </xdr:pic>
    <xdr:clientData/>
  </xdr:oneCellAnchor>
  <xdr:oneCellAnchor>
    <xdr:from>
      <xdr:col>1</xdr:col>
      <xdr:colOff>752475</xdr:colOff>
      <xdr:row>325</xdr:row>
      <xdr:rowOff>171450</xdr:rowOff>
    </xdr:from>
    <xdr:ext cx="1405087" cy="1200945"/>
    <xdr:pic>
      <xdr:nvPicPr>
        <xdr:cNvPr id="32" name="Obrázek 31">
          <a:extLst>
            <a:ext uri="{FF2B5EF4-FFF2-40B4-BE49-F238E27FC236}">
              <a16:creationId xmlns:a16="http://schemas.microsoft.com/office/drawing/2014/main" id="{478F765C-6CF8-49F1-9CBC-B4C51F143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5" y="55888890"/>
          <a:ext cx="1405087" cy="1200945"/>
        </a:xfrm>
        <a:prstGeom prst="rect">
          <a:avLst/>
        </a:prstGeom>
      </xdr:spPr>
    </xdr:pic>
    <xdr:clientData/>
  </xdr:oneCellAnchor>
  <xdr:oneCellAnchor>
    <xdr:from>
      <xdr:col>1</xdr:col>
      <xdr:colOff>800100</xdr:colOff>
      <xdr:row>360</xdr:row>
      <xdr:rowOff>28575</xdr:rowOff>
    </xdr:from>
    <xdr:ext cx="1215660" cy="1191420"/>
    <xdr:pic>
      <xdr:nvPicPr>
        <xdr:cNvPr id="33" name="Obrázek 32">
          <a:extLst>
            <a:ext uri="{FF2B5EF4-FFF2-40B4-BE49-F238E27FC236}">
              <a16:creationId xmlns:a16="http://schemas.microsoft.com/office/drawing/2014/main" id="{BF803204-080F-4CEB-B650-C9A9F43A3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61748670"/>
          <a:ext cx="1215660" cy="1191420"/>
        </a:xfrm>
        <a:prstGeom prst="rect">
          <a:avLst/>
        </a:prstGeom>
      </xdr:spPr>
    </xdr:pic>
    <xdr:clientData/>
  </xdr:oneCellAnchor>
  <xdr:oneCellAnchor>
    <xdr:from>
      <xdr:col>1</xdr:col>
      <xdr:colOff>1143754</xdr:colOff>
      <xdr:row>280</xdr:row>
      <xdr:rowOff>161925</xdr:rowOff>
    </xdr:from>
    <xdr:ext cx="696957" cy="503289"/>
    <xdr:pic>
      <xdr:nvPicPr>
        <xdr:cNvPr id="34" name="Obrázek 33">
          <a:extLst>
            <a:ext uri="{FF2B5EF4-FFF2-40B4-BE49-F238E27FC236}">
              <a16:creationId xmlns:a16="http://schemas.microsoft.com/office/drawing/2014/main" id="{5E15D279-D45F-4593-B5C0-E82B5801D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8054" y="48169830"/>
          <a:ext cx="696957" cy="503289"/>
        </a:xfrm>
        <a:prstGeom prst="rect">
          <a:avLst/>
        </a:prstGeom>
      </xdr:spPr>
    </xdr:pic>
    <xdr:clientData/>
  </xdr:oneCellAnchor>
  <xdr:oneCellAnchor>
    <xdr:from>
      <xdr:col>1</xdr:col>
      <xdr:colOff>857250</xdr:colOff>
      <xdr:row>720</xdr:row>
      <xdr:rowOff>104775</xdr:rowOff>
    </xdr:from>
    <xdr:ext cx="1245587" cy="1020945"/>
    <xdr:pic>
      <xdr:nvPicPr>
        <xdr:cNvPr id="35" name="Obrázek 34">
          <a:extLst>
            <a:ext uri="{FF2B5EF4-FFF2-40B4-BE49-F238E27FC236}">
              <a16:creationId xmlns:a16="http://schemas.microsoft.com/office/drawing/2014/main" id="{B904B04B-BE0D-47AA-8F02-45060EEE5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490" y="123546870"/>
          <a:ext cx="1245587" cy="1020945"/>
        </a:xfrm>
        <a:prstGeom prst="rect">
          <a:avLst/>
        </a:prstGeom>
      </xdr:spPr>
    </xdr:pic>
    <xdr:clientData/>
  </xdr:oneCellAnchor>
  <xdr:oneCellAnchor>
    <xdr:from>
      <xdr:col>1</xdr:col>
      <xdr:colOff>1000131</xdr:colOff>
      <xdr:row>731</xdr:row>
      <xdr:rowOff>152400</xdr:rowOff>
    </xdr:from>
    <xdr:ext cx="1008525" cy="679995"/>
    <xdr:pic>
      <xdr:nvPicPr>
        <xdr:cNvPr id="36" name="Obrázek 35">
          <a:extLst>
            <a:ext uri="{FF2B5EF4-FFF2-40B4-BE49-F238E27FC236}">
              <a16:creationId xmlns:a16="http://schemas.microsoft.com/office/drawing/2014/main" id="{EBB548FF-F318-4BBA-B7A5-02BBDDE85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11" y="125482350"/>
          <a:ext cx="1008525" cy="679995"/>
        </a:xfrm>
        <a:prstGeom prst="rect">
          <a:avLst/>
        </a:prstGeom>
      </xdr:spPr>
    </xdr:pic>
    <xdr:clientData/>
  </xdr:oneCellAnchor>
  <xdr:oneCellAnchor>
    <xdr:from>
      <xdr:col>1</xdr:col>
      <xdr:colOff>790575</xdr:colOff>
      <xdr:row>741</xdr:row>
      <xdr:rowOff>161925</xdr:rowOff>
    </xdr:from>
    <xdr:ext cx="1474627" cy="1020945"/>
    <xdr:pic>
      <xdr:nvPicPr>
        <xdr:cNvPr id="37" name="Obrázek 36">
          <a:extLst>
            <a:ext uri="{FF2B5EF4-FFF2-40B4-BE49-F238E27FC236}">
              <a16:creationId xmlns:a16="http://schemas.microsoft.com/office/drawing/2014/main" id="{4B8AA440-77BC-4E68-9B30-73AE4E385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5" y="127208280"/>
          <a:ext cx="1474627" cy="1020945"/>
        </a:xfrm>
        <a:prstGeom prst="rect">
          <a:avLst/>
        </a:prstGeom>
      </xdr:spPr>
    </xdr:pic>
    <xdr:clientData/>
  </xdr:oneCellAnchor>
  <xdr:oneCellAnchor>
    <xdr:from>
      <xdr:col>1</xdr:col>
      <xdr:colOff>857251</xdr:colOff>
      <xdr:row>694</xdr:row>
      <xdr:rowOff>152400</xdr:rowOff>
    </xdr:from>
    <xdr:ext cx="1248668" cy="1020945"/>
    <xdr:pic>
      <xdr:nvPicPr>
        <xdr:cNvPr id="38" name="Obrázek 37">
          <a:extLst>
            <a:ext uri="{FF2B5EF4-FFF2-40B4-BE49-F238E27FC236}">
              <a16:creationId xmlns:a16="http://schemas.microsoft.com/office/drawing/2014/main" id="{04130169-5463-45E8-9A7B-2200E1A9F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491" y="119138700"/>
          <a:ext cx="1248668" cy="1020945"/>
        </a:xfrm>
        <a:prstGeom prst="rect">
          <a:avLst/>
        </a:prstGeom>
      </xdr:spPr>
    </xdr:pic>
    <xdr:clientData/>
  </xdr:oneCellAnchor>
  <xdr:oneCellAnchor>
    <xdr:from>
      <xdr:col>1</xdr:col>
      <xdr:colOff>876300</xdr:colOff>
      <xdr:row>707</xdr:row>
      <xdr:rowOff>142875</xdr:rowOff>
    </xdr:from>
    <xdr:ext cx="1251121" cy="1020945"/>
    <xdr:pic>
      <xdr:nvPicPr>
        <xdr:cNvPr id="39" name="Obrázek 38">
          <a:extLst>
            <a:ext uri="{FF2B5EF4-FFF2-40B4-BE49-F238E27FC236}">
              <a16:creationId xmlns:a16="http://schemas.microsoft.com/office/drawing/2014/main" id="{0FE877AF-F2C4-4991-B110-823C7169F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21356120"/>
          <a:ext cx="1251121" cy="1020945"/>
        </a:xfrm>
        <a:prstGeom prst="rect">
          <a:avLst/>
        </a:prstGeom>
      </xdr:spPr>
    </xdr:pic>
    <xdr:clientData/>
  </xdr:oneCellAnchor>
  <xdr:oneCellAnchor>
    <xdr:from>
      <xdr:col>1</xdr:col>
      <xdr:colOff>171458</xdr:colOff>
      <xdr:row>841</xdr:row>
      <xdr:rowOff>76200</xdr:rowOff>
    </xdr:from>
    <xdr:ext cx="2740210" cy="1056945"/>
    <xdr:pic>
      <xdr:nvPicPr>
        <xdr:cNvPr id="40" name="Obrázek 39">
          <a:extLst>
            <a:ext uri="{FF2B5EF4-FFF2-40B4-BE49-F238E27FC236}">
              <a16:creationId xmlns:a16="http://schemas.microsoft.com/office/drawing/2014/main" id="{CB1C26FE-9B07-4C49-BBFF-8A916F324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298" y="144265650"/>
          <a:ext cx="2740210" cy="1056945"/>
        </a:xfrm>
        <a:prstGeom prst="rect">
          <a:avLst/>
        </a:prstGeom>
      </xdr:spPr>
    </xdr:pic>
    <xdr:clientData/>
  </xdr:oneCellAnchor>
  <xdr:twoCellAnchor>
    <xdr:from>
      <xdr:col>1</xdr:col>
      <xdr:colOff>1043521</xdr:colOff>
      <xdr:row>427</xdr:row>
      <xdr:rowOff>77258</xdr:rowOff>
    </xdr:from>
    <xdr:to>
      <xdr:col>1</xdr:col>
      <xdr:colOff>1831784</xdr:colOff>
      <xdr:row>431</xdr:row>
      <xdr:rowOff>109358</xdr:rowOff>
    </xdr:to>
    <xdr:pic>
      <xdr:nvPicPr>
        <xdr:cNvPr id="41" name="73170739-DF3E-4D28-BA81-E1BD43C5F2CF" descr="2D8D3F05-DDD9-4E9D-BA9E-A462E33F3C4C.png">
          <a:extLst>
            <a:ext uri="{FF2B5EF4-FFF2-40B4-BE49-F238E27FC236}">
              <a16:creationId xmlns:a16="http://schemas.microsoft.com/office/drawing/2014/main" id="{559A39CC-95CC-4B37-AB0C-BC3B98239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6881" y="73286408"/>
          <a:ext cx="3403" cy="715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1035052</xdr:colOff>
      <xdr:row>421</xdr:row>
      <xdr:rowOff>55034</xdr:rowOff>
    </xdr:from>
    <xdr:to>
      <xdr:col>1</xdr:col>
      <xdr:colOff>1847928</xdr:colOff>
      <xdr:row>425</xdr:row>
      <xdr:rowOff>15134</xdr:rowOff>
    </xdr:to>
    <xdr:pic>
      <xdr:nvPicPr>
        <xdr:cNvPr id="42" name="BCFB4F68-E030-403C-A573-B76CC7E33402" descr="36953EEC-B64D-4279-BFBC-FC0D47F99F92.png">
          <a:extLst>
            <a:ext uri="{FF2B5EF4-FFF2-40B4-BE49-F238E27FC236}">
              <a16:creationId xmlns:a16="http://schemas.microsoft.com/office/drawing/2014/main" id="{35ECD9D4-55C7-4902-89F1-79FBF0D6C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6032" y="72239294"/>
          <a:ext cx="0" cy="64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942976</xdr:colOff>
      <xdr:row>458</xdr:row>
      <xdr:rowOff>19050</xdr:rowOff>
    </xdr:from>
    <xdr:ext cx="1135774" cy="1030470"/>
    <xdr:pic>
      <xdr:nvPicPr>
        <xdr:cNvPr id="43" name="Obrázek 42">
          <a:extLst>
            <a:ext uri="{FF2B5EF4-FFF2-40B4-BE49-F238E27FC236}">
              <a16:creationId xmlns:a16="http://schemas.microsoft.com/office/drawing/2014/main" id="{5450A2A3-D592-4C53-B1B6-7D0FE113C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6" y="78539340"/>
          <a:ext cx="1135774" cy="1030470"/>
        </a:xfrm>
        <a:prstGeom prst="rect">
          <a:avLst/>
        </a:prstGeom>
      </xdr:spPr>
    </xdr:pic>
    <xdr:clientData/>
  </xdr:oneCellAnchor>
  <xdr:oneCellAnchor>
    <xdr:from>
      <xdr:col>1</xdr:col>
      <xdr:colOff>857251</xdr:colOff>
      <xdr:row>481</xdr:row>
      <xdr:rowOff>85725</xdr:rowOff>
    </xdr:from>
    <xdr:ext cx="1293240" cy="1020945"/>
    <xdr:pic>
      <xdr:nvPicPr>
        <xdr:cNvPr id="44" name="Obrázek 43">
          <a:extLst>
            <a:ext uri="{FF2B5EF4-FFF2-40B4-BE49-F238E27FC236}">
              <a16:creationId xmlns:a16="http://schemas.microsoft.com/office/drawing/2014/main" id="{9C31B697-4B3E-46F4-BF4C-DBC20DE53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491" y="82555080"/>
          <a:ext cx="1293240" cy="1020945"/>
        </a:xfrm>
        <a:prstGeom prst="rect">
          <a:avLst/>
        </a:prstGeom>
      </xdr:spPr>
    </xdr:pic>
    <xdr:clientData/>
  </xdr:oneCellAnchor>
  <xdr:oneCellAnchor>
    <xdr:from>
      <xdr:col>1</xdr:col>
      <xdr:colOff>1019175</xdr:colOff>
      <xdr:row>498</xdr:row>
      <xdr:rowOff>142875</xdr:rowOff>
    </xdr:from>
    <xdr:ext cx="895890" cy="1020945"/>
    <xdr:pic>
      <xdr:nvPicPr>
        <xdr:cNvPr id="45" name="Obrázek 44">
          <a:extLst>
            <a:ext uri="{FF2B5EF4-FFF2-40B4-BE49-F238E27FC236}">
              <a16:creationId xmlns:a16="http://schemas.microsoft.com/office/drawing/2014/main" id="{12EE8371-733E-4E34-9805-A97D694D7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5" y="85523070"/>
          <a:ext cx="895890" cy="1020945"/>
        </a:xfrm>
        <a:prstGeom prst="rect">
          <a:avLst/>
        </a:prstGeom>
      </xdr:spPr>
    </xdr:pic>
    <xdr:clientData/>
  </xdr:oneCellAnchor>
  <xdr:oneCellAnchor>
    <xdr:from>
      <xdr:col>1</xdr:col>
      <xdr:colOff>1019175</xdr:colOff>
      <xdr:row>531</xdr:row>
      <xdr:rowOff>85725</xdr:rowOff>
    </xdr:from>
    <xdr:ext cx="988996" cy="1020945"/>
    <xdr:pic>
      <xdr:nvPicPr>
        <xdr:cNvPr id="46" name="Obrázek 45">
          <a:extLst>
            <a:ext uri="{FF2B5EF4-FFF2-40B4-BE49-F238E27FC236}">
              <a16:creationId xmlns:a16="http://schemas.microsoft.com/office/drawing/2014/main" id="{7FF27D2B-0A45-49DD-8445-FE27960B5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5" y="91127580"/>
          <a:ext cx="988996" cy="1020945"/>
        </a:xfrm>
        <a:prstGeom prst="rect">
          <a:avLst/>
        </a:prstGeom>
      </xdr:spPr>
    </xdr:pic>
    <xdr:clientData/>
  </xdr:oneCellAnchor>
  <xdr:oneCellAnchor>
    <xdr:from>
      <xdr:col>1</xdr:col>
      <xdr:colOff>990600</xdr:colOff>
      <xdr:row>438</xdr:row>
      <xdr:rowOff>85725</xdr:rowOff>
    </xdr:from>
    <xdr:ext cx="987664" cy="1020945"/>
    <xdr:pic>
      <xdr:nvPicPr>
        <xdr:cNvPr id="47" name="Obrázek 46">
          <a:extLst>
            <a:ext uri="{FF2B5EF4-FFF2-40B4-BE49-F238E27FC236}">
              <a16:creationId xmlns:a16="http://schemas.microsoft.com/office/drawing/2014/main" id="{1AA8A075-D3FA-4527-A397-BD0357C2F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75182730"/>
          <a:ext cx="987664" cy="1020945"/>
        </a:xfrm>
        <a:prstGeom prst="rect">
          <a:avLst/>
        </a:prstGeom>
      </xdr:spPr>
    </xdr:pic>
    <xdr:clientData/>
  </xdr:oneCellAnchor>
  <xdr:oneCellAnchor>
    <xdr:from>
      <xdr:col>1</xdr:col>
      <xdr:colOff>914400</xdr:colOff>
      <xdr:row>653</xdr:row>
      <xdr:rowOff>47625</xdr:rowOff>
    </xdr:from>
    <xdr:ext cx="1267199" cy="1020945"/>
    <xdr:pic>
      <xdr:nvPicPr>
        <xdr:cNvPr id="48" name="Obrázek 47">
          <a:extLst>
            <a:ext uri="{FF2B5EF4-FFF2-40B4-BE49-F238E27FC236}">
              <a16:creationId xmlns:a16="http://schemas.microsoft.com/office/drawing/2014/main" id="{D9771376-8958-44E0-9D75-CDAB8765F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12006380"/>
          <a:ext cx="1267199" cy="1020945"/>
        </a:xfrm>
        <a:prstGeom prst="rect">
          <a:avLst/>
        </a:prstGeom>
      </xdr:spPr>
    </xdr:pic>
    <xdr:clientData/>
  </xdr:oneCellAnchor>
  <xdr:oneCellAnchor>
    <xdr:from>
      <xdr:col>1</xdr:col>
      <xdr:colOff>838201</xdr:colOff>
      <xdr:row>590</xdr:row>
      <xdr:rowOff>38100</xdr:rowOff>
    </xdr:from>
    <xdr:ext cx="1325496" cy="1020945"/>
    <xdr:pic>
      <xdr:nvPicPr>
        <xdr:cNvPr id="49" name="Obrázek 48">
          <a:extLst>
            <a:ext uri="{FF2B5EF4-FFF2-40B4-BE49-F238E27FC236}">
              <a16:creationId xmlns:a16="http://schemas.microsoft.com/office/drawing/2014/main" id="{650EDDFC-9B29-41EC-8328-FBCA6527C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1" y="101193600"/>
          <a:ext cx="1325496" cy="1020945"/>
        </a:xfrm>
        <a:prstGeom prst="rect">
          <a:avLst/>
        </a:prstGeom>
      </xdr:spPr>
    </xdr:pic>
    <xdr:clientData/>
  </xdr:oneCellAnchor>
  <xdr:oneCellAnchor>
    <xdr:from>
      <xdr:col>1</xdr:col>
      <xdr:colOff>962025</xdr:colOff>
      <xdr:row>628</xdr:row>
      <xdr:rowOff>57150</xdr:rowOff>
    </xdr:from>
    <xdr:ext cx="1106530" cy="1030470"/>
    <xdr:pic>
      <xdr:nvPicPr>
        <xdr:cNvPr id="50" name="Obrázek 49">
          <a:extLst>
            <a:ext uri="{FF2B5EF4-FFF2-40B4-BE49-F238E27FC236}">
              <a16:creationId xmlns:a16="http://schemas.microsoft.com/office/drawing/2014/main" id="{791B5B93-7EF7-4A0A-B88F-38C38C9EA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05" y="107723940"/>
          <a:ext cx="1106530" cy="1030470"/>
        </a:xfrm>
        <a:prstGeom prst="rect">
          <a:avLst/>
        </a:prstGeom>
      </xdr:spPr>
    </xdr:pic>
    <xdr:clientData/>
  </xdr:oneCellAnchor>
  <xdr:twoCellAnchor>
    <xdr:from>
      <xdr:col>1</xdr:col>
      <xdr:colOff>1060450</xdr:colOff>
      <xdr:row>682</xdr:row>
      <xdr:rowOff>71122</xdr:rowOff>
    </xdr:from>
    <xdr:to>
      <xdr:col>1</xdr:col>
      <xdr:colOff>1995372</xdr:colOff>
      <xdr:row>688</xdr:row>
      <xdr:rowOff>65272</xdr:rowOff>
    </xdr:to>
    <xdr:pic>
      <xdr:nvPicPr>
        <xdr:cNvPr id="51" name="CB8EB88C-2FB7-436C-BDA5-881EEBBA78BD" descr="D1E2F161-DD7A-4765-A6FA-D3FF60EF002C.png">
          <a:extLst>
            <a:ext uri="{FF2B5EF4-FFF2-40B4-BE49-F238E27FC236}">
              <a16:creationId xmlns:a16="http://schemas.microsoft.com/office/drawing/2014/main" id="{39B57042-93E1-484B-A7EC-7333B4819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8570" y="116998117"/>
          <a:ext cx="0" cy="102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1085848</xdr:colOff>
      <xdr:row>753</xdr:row>
      <xdr:rowOff>0</xdr:rowOff>
    </xdr:from>
    <xdr:ext cx="828565" cy="653520"/>
    <xdr:pic>
      <xdr:nvPicPr>
        <xdr:cNvPr id="52" name="Obrázek 51">
          <a:extLst>
            <a:ext uri="{FF2B5EF4-FFF2-40B4-BE49-F238E27FC236}">
              <a16:creationId xmlns:a16="http://schemas.microsoft.com/office/drawing/2014/main" id="{51F91942-6226-4F95-AAFB-9EE73CFF7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1108" y="129101850"/>
          <a:ext cx="828565" cy="653520"/>
        </a:xfrm>
        <a:prstGeom prst="rect">
          <a:avLst/>
        </a:prstGeom>
      </xdr:spPr>
    </xdr:pic>
    <xdr:clientData/>
  </xdr:oneCellAnchor>
  <xdr:oneCellAnchor>
    <xdr:from>
      <xdr:col>1</xdr:col>
      <xdr:colOff>1049806</xdr:colOff>
      <xdr:row>778</xdr:row>
      <xdr:rowOff>170764</xdr:rowOff>
    </xdr:from>
    <xdr:ext cx="994711" cy="681900"/>
    <xdr:pic>
      <xdr:nvPicPr>
        <xdr:cNvPr id="53" name="Obrázek 52">
          <a:extLst>
            <a:ext uri="{FF2B5EF4-FFF2-40B4-BE49-F238E27FC236}">
              <a16:creationId xmlns:a16="http://schemas.microsoft.com/office/drawing/2014/main" id="{26B57CA4-31B6-488E-9447-F555AE8D9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546" y="133562674"/>
          <a:ext cx="994711" cy="681900"/>
        </a:xfrm>
        <a:prstGeom prst="rect">
          <a:avLst/>
        </a:prstGeom>
      </xdr:spPr>
    </xdr:pic>
    <xdr:clientData/>
  </xdr:oneCellAnchor>
  <xdr:oneCellAnchor>
    <xdr:from>
      <xdr:col>1</xdr:col>
      <xdr:colOff>1000125</xdr:colOff>
      <xdr:row>831</xdr:row>
      <xdr:rowOff>171450</xdr:rowOff>
    </xdr:from>
    <xdr:ext cx="1028572" cy="859995"/>
    <xdr:pic>
      <xdr:nvPicPr>
        <xdr:cNvPr id="54" name="Obrázek 53">
          <a:extLst>
            <a:ext uri="{FF2B5EF4-FFF2-40B4-BE49-F238E27FC236}">
              <a16:creationId xmlns:a16="http://schemas.microsoft.com/office/drawing/2014/main" id="{A7F67B6E-B5ED-484B-A3E7-C3558A9FE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05" y="142642590"/>
          <a:ext cx="1028572" cy="859995"/>
        </a:xfrm>
        <a:prstGeom prst="rect">
          <a:avLst/>
        </a:prstGeom>
      </xdr:spPr>
    </xdr:pic>
    <xdr:clientData/>
  </xdr:oneCellAnchor>
  <xdr:oneCellAnchor>
    <xdr:from>
      <xdr:col>1</xdr:col>
      <xdr:colOff>2000254</xdr:colOff>
      <xdr:row>858</xdr:row>
      <xdr:rowOff>165101</xdr:rowOff>
    </xdr:from>
    <xdr:ext cx="892239" cy="720000"/>
    <xdr:pic>
      <xdr:nvPicPr>
        <xdr:cNvPr id="55" name="Grafik 23" descr="JASONFLEX%20MALE%20ADAPTOR%2050X50.tif">
          <a:extLst>
            <a:ext uri="{FF2B5EF4-FFF2-40B4-BE49-F238E27FC236}">
              <a16:creationId xmlns:a16="http://schemas.microsoft.com/office/drawing/2014/main" id="{59E41E08-1B37-4957-B24F-3961A93BF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53494" y="147273011"/>
          <a:ext cx="892239" cy="7200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2047875</xdr:colOff>
      <xdr:row>865</xdr:row>
      <xdr:rowOff>152400</xdr:rowOff>
    </xdr:from>
    <xdr:ext cx="851846" cy="720000"/>
    <xdr:pic>
      <xdr:nvPicPr>
        <xdr:cNvPr id="56" name="Grafik 24" descr="JASONFLEX%20FEMALE%20ADAPTOR%2050X50.tif">
          <a:extLst>
            <a:ext uri="{FF2B5EF4-FFF2-40B4-BE49-F238E27FC236}">
              <a16:creationId xmlns:a16="http://schemas.microsoft.com/office/drawing/2014/main" id="{A0EFA392-4888-4979-8216-58BB30F99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55395" y="148456650"/>
          <a:ext cx="851846" cy="7200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1971676</xdr:colOff>
      <xdr:row>873</xdr:row>
      <xdr:rowOff>161925</xdr:rowOff>
    </xdr:from>
    <xdr:ext cx="895750" cy="681900"/>
    <xdr:pic>
      <xdr:nvPicPr>
        <xdr:cNvPr id="57" name="Obrázek 56">
          <a:extLst>
            <a:ext uri="{FF2B5EF4-FFF2-40B4-BE49-F238E27FC236}">
              <a16:creationId xmlns:a16="http://schemas.microsoft.com/office/drawing/2014/main" id="{37B3EDDA-9626-4B00-8592-D48FE6474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6" y="149839680"/>
          <a:ext cx="895750" cy="681900"/>
        </a:xfrm>
        <a:prstGeom prst="rect">
          <a:avLst/>
        </a:prstGeom>
      </xdr:spPr>
    </xdr:pic>
    <xdr:clientData/>
  </xdr:oneCellAnchor>
  <xdr:oneCellAnchor>
    <xdr:from>
      <xdr:col>1</xdr:col>
      <xdr:colOff>1971677</xdr:colOff>
      <xdr:row>880</xdr:row>
      <xdr:rowOff>152400</xdr:rowOff>
    </xdr:from>
    <xdr:ext cx="809185" cy="720000"/>
    <xdr:pic>
      <xdr:nvPicPr>
        <xdr:cNvPr id="58" name="Grafik 22" descr="JASONFLEX%20THR.%20F.%20ADAPTOR%2050X112.tif">
          <a:extLst>
            <a:ext uri="{FF2B5EF4-FFF2-40B4-BE49-F238E27FC236}">
              <a16:creationId xmlns:a16="http://schemas.microsoft.com/office/drawing/2014/main" id="{BBF5611B-7716-4585-B992-F135B749B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55397" y="151028400"/>
          <a:ext cx="809185" cy="7200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1876428</xdr:colOff>
      <xdr:row>887</xdr:row>
      <xdr:rowOff>133349</xdr:rowOff>
    </xdr:from>
    <xdr:ext cx="977845" cy="681900"/>
    <xdr:pic>
      <xdr:nvPicPr>
        <xdr:cNvPr id="59" name="Obrázek 58">
          <a:extLst>
            <a:ext uri="{FF2B5EF4-FFF2-40B4-BE49-F238E27FC236}">
              <a16:creationId xmlns:a16="http://schemas.microsoft.com/office/drawing/2014/main" id="{5A5E440D-294D-4742-A799-75749AD42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08" y="152213309"/>
          <a:ext cx="977845" cy="681900"/>
        </a:xfrm>
        <a:prstGeom prst="rect">
          <a:avLst/>
        </a:prstGeom>
      </xdr:spPr>
    </xdr:pic>
    <xdr:clientData/>
  </xdr:oneCellAnchor>
  <xdr:oneCellAnchor>
    <xdr:from>
      <xdr:col>1</xdr:col>
      <xdr:colOff>1266566</xdr:colOff>
      <xdr:row>618</xdr:row>
      <xdr:rowOff>161924</xdr:rowOff>
    </xdr:from>
    <xdr:ext cx="575423" cy="541025"/>
    <xdr:pic>
      <xdr:nvPicPr>
        <xdr:cNvPr id="60" name="Picture 12">
          <a:extLst>
            <a:ext uri="{FF2B5EF4-FFF2-40B4-BE49-F238E27FC236}">
              <a16:creationId xmlns:a16="http://schemas.microsoft.com/office/drawing/2014/main" id="{32B7F8BA-A38E-4D9F-93C6-262394EBB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8946" y="106119929"/>
          <a:ext cx="575423" cy="541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952502</xdr:colOff>
      <xdr:row>761</xdr:row>
      <xdr:rowOff>19050</xdr:rowOff>
    </xdr:from>
    <xdr:ext cx="1062300" cy="864000"/>
    <xdr:pic>
      <xdr:nvPicPr>
        <xdr:cNvPr id="61" name="image339.jpeg">
          <a:extLst>
            <a:ext uri="{FF2B5EF4-FFF2-40B4-BE49-F238E27FC236}">
              <a16:creationId xmlns:a16="http://schemas.microsoft.com/office/drawing/2014/main" id="{F4EBAB67-5758-4E16-8DB4-211826ED3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2" y="130488690"/>
          <a:ext cx="1062300" cy="864000"/>
        </a:xfrm>
        <a:prstGeom prst="rect">
          <a:avLst/>
        </a:prstGeom>
      </xdr:spPr>
    </xdr:pic>
    <xdr:clientData/>
  </xdr:oneCellAnchor>
  <xdr:oneCellAnchor>
    <xdr:from>
      <xdr:col>1</xdr:col>
      <xdr:colOff>866775</xdr:colOff>
      <xdr:row>770</xdr:row>
      <xdr:rowOff>0</xdr:rowOff>
    </xdr:from>
    <xdr:ext cx="1222645" cy="864000"/>
    <xdr:pic>
      <xdr:nvPicPr>
        <xdr:cNvPr id="62" name="image341.jpeg">
          <a:extLst>
            <a:ext uri="{FF2B5EF4-FFF2-40B4-BE49-F238E27FC236}">
              <a16:creationId xmlns:a16="http://schemas.microsoft.com/office/drawing/2014/main" id="{D1D114C7-0AA2-45BA-ADEE-6F95CDBCA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395" y="132016500"/>
          <a:ext cx="1222645" cy="86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1057275</xdr:colOff>
      <xdr:row>136</xdr:row>
      <xdr:rowOff>19050</xdr:rowOff>
    </xdr:from>
    <xdr:ext cx="918365" cy="670951"/>
    <xdr:pic>
      <xdr:nvPicPr>
        <xdr:cNvPr id="2" name="Picture 1">
          <a:extLst>
            <a:ext uri="{FF2B5EF4-FFF2-40B4-BE49-F238E27FC236}">
              <a16:creationId xmlns:a16="http://schemas.microsoft.com/office/drawing/2014/main" id="{1BBAEA06-516C-430C-9F81-3A07C329F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5395" y="23332440"/>
          <a:ext cx="918365" cy="67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1171575</xdr:colOff>
      <xdr:row>145</xdr:row>
      <xdr:rowOff>47625</xdr:rowOff>
    </xdr:from>
    <xdr:ext cx="772188" cy="571737"/>
    <xdr:pic>
      <xdr:nvPicPr>
        <xdr:cNvPr id="3" name="Obrázek 2">
          <a:extLst>
            <a:ext uri="{FF2B5EF4-FFF2-40B4-BE49-F238E27FC236}">
              <a16:creationId xmlns:a16="http://schemas.microsoft.com/office/drawing/2014/main" id="{DAA3F74C-08B7-4CA7-92BE-E7FA426D5EC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5395" y="24909780"/>
          <a:ext cx="772188" cy="571737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1207391</xdr:colOff>
      <xdr:row>153</xdr:row>
      <xdr:rowOff>171450</xdr:rowOff>
    </xdr:from>
    <xdr:to>
      <xdr:col>1</xdr:col>
      <xdr:colOff>1837345</xdr:colOff>
      <xdr:row>157</xdr:row>
      <xdr:rowOff>163301</xdr:rowOff>
    </xdr:to>
    <xdr:pic>
      <xdr:nvPicPr>
        <xdr:cNvPr id="4" name="Obrázek 29">
          <a:extLst>
            <a:ext uri="{FF2B5EF4-FFF2-40B4-BE49-F238E27FC236}">
              <a16:creationId xmlns:a16="http://schemas.microsoft.com/office/drawing/2014/main" id="{DE940B3B-0B75-4FE9-BDDE-3902505C5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0731" y="26399490"/>
          <a:ext cx="0" cy="683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2238375</xdr:colOff>
      <xdr:row>164</xdr:row>
      <xdr:rowOff>3669</xdr:rowOff>
    </xdr:from>
    <xdr:to>
      <xdr:col>1</xdr:col>
      <xdr:colOff>2613514</xdr:colOff>
      <xdr:row>166</xdr:row>
      <xdr:rowOff>63017</xdr:rowOff>
    </xdr:to>
    <xdr:pic>
      <xdr:nvPicPr>
        <xdr:cNvPr id="5" name="Obrázek 16">
          <a:extLst>
            <a:ext uri="{FF2B5EF4-FFF2-40B4-BE49-F238E27FC236}">
              <a16:creationId xmlns:a16="http://schemas.microsoft.com/office/drawing/2014/main" id="{E7A63B0A-E226-4877-BDBB-DDC0E0D63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5395" y="28121469"/>
          <a:ext cx="1759" cy="398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1181100</xdr:colOff>
      <xdr:row>166</xdr:row>
      <xdr:rowOff>127494</xdr:rowOff>
    </xdr:from>
    <xdr:ext cx="705124" cy="509520"/>
    <xdr:pic>
      <xdr:nvPicPr>
        <xdr:cNvPr id="6" name="Picture 1">
          <a:extLst>
            <a:ext uri="{FF2B5EF4-FFF2-40B4-BE49-F238E27FC236}">
              <a16:creationId xmlns:a16="http://schemas.microsoft.com/office/drawing/2014/main" id="{67A32474-D9D5-4459-BC61-A3908C04A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7300" y="28592004"/>
          <a:ext cx="705124" cy="5095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94829</xdr:colOff>
      <xdr:row>166</xdr:row>
      <xdr:rowOff>137553</xdr:rowOff>
    </xdr:from>
    <xdr:ext cx="705124" cy="511425"/>
    <xdr:pic>
      <xdr:nvPicPr>
        <xdr:cNvPr id="7" name="Picture 1">
          <a:extLst>
            <a:ext uri="{FF2B5EF4-FFF2-40B4-BE49-F238E27FC236}">
              <a16:creationId xmlns:a16="http://schemas.microsoft.com/office/drawing/2014/main" id="{A3BF934E-DFC7-4029-BA86-47EE59C21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>
          <a:off x="2613239" y="28594443"/>
          <a:ext cx="705124" cy="511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4</xdr:col>
      <xdr:colOff>191478</xdr:colOff>
      <xdr:row>159</xdr:row>
      <xdr:rowOff>171450</xdr:rowOff>
    </xdr:from>
    <xdr:to>
      <xdr:col>4</xdr:col>
      <xdr:colOff>666748</xdr:colOff>
      <xdr:row>162</xdr:row>
      <xdr:rowOff>168525</xdr:rowOff>
    </xdr:to>
    <xdr:pic>
      <xdr:nvPicPr>
        <xdr:cNvPr id="8" name="Obrázek 29">
          <a:extLst>
            <a:ext uri="{FF2B5EF4-FFF2-40B4-BE49-F238E27FC236}">
              <a16:creationId xmlns:a16="http://schemas.microsoft.com/office/drawing/2014/main" id="{D20CFCD7-C5C7-48A7-A695-F21720CCB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>
          <a:off x="2706078" y="27428190"/>
          <a:ext cx="440980" cy="519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129636</xdr:colOff>
      <xdr:row>163</xdr:row>
      <xdr:rowOff>95250</xdr:rowOff>
    </xdr:from>
    <xdr:to>
      <xdr:col>4</xdr:col>
      <xdr:colOff>676275</xdr:colOff>
      <xdr:row>166</xdr:row>
      <xdr:rowOff>92325</xdr:rowOff>
    </xdr:to>
    <xdr:pic>
      <xdr:nvPicPr>
        <xdr:cNvPr id="9" name="Obrázek 30">
          <a:extLst>
            <a:ext uri="{FF2B5EF4-FFF2-40B4-BE49-F238E27FC236}">
              <a16:creationId xmlns:a16="http://schemas.microsoft.com/office/drawing/2014/main" id="{E9F0ADF9-519D-42C1-A1A5-77026E26C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>
          <a:off x="2648046" y="28037790"/>
          <a:ext cx="493299" cy="519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164</xdr:row>
      <xdr:rowOff>22719</xdr:rowOff>
    </xdr:from>
    <xdr:to>
      <xdr:col>3</xdr:col>
      <xdr:colOff>375139</xdr:colOff>
      <xdr:row>166</xdr:row>
      <xdr:rowOff>82067</xdr:rowOff>
    </xdr:to>
    <xdr:pic>
      <xdr:nvPicPr>
        <xdr:cNvPr id="10" name="Obrázek 16">
          <a:extLst>
            <a:ext uri="{FF2B5EF4-FFF2-40B4-BE49-F238E27FC236}">
              <a16:creationId xmlns:a16="http://schemas.microsoft.com/office/drawing/2014/main" id="{5587AD6E-129B-4A7F-8D62-790F4ED4B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5950" y="28136709"/>
          <a:ext cx="373234" cy="407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2886075</xdr:colOff>
      <xdr:row>161</xdr:row>
      <xdr:rowOff>117969</xdr:rowOff>
    </xdr:from>
    <xdr:to>
      <xdr:col>2</xdr:col>
      <xdr:colOff>901212</xdr:colOff>
      <xdr:row>168</xdr:row>
      <xdr:rowOff>37373</xdr:rowOff>
    </xdr:to>
    <xdr:pic>
      <xdr:nvPicPr>
        <xdr:cNvPr id="11" name="Obrázek 11">
          <a:extLst>
            <a:ext uri="{FF2B5EF4-FFF2-40B4-BE49-F238E27FC236}">
              <a16:creationId xmlns:a16="http://schemas.microsoft.com/office/drawing/2014/main" id="{C7E07A15-A34C-42BA-B631-CE4DC2592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5395" y="27721419"/>
          <a:ext cx="632607" cy="1119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1323976</xdr:colOff>
      <xdr:row>159</xdr:row>
      <xdr:rowOff>137019</xdr:rowOff>
    </xdr:from>
    <xdr:to>
      <xdr:col>1</xdr:col>
      <xdr:colOff>1799246</xdr:colOff>
      <xdr:row>162</xdr:row>
      <xdr:rowOff>134094</xdr:rowOff>
    </xdr:to>
    <xdr:pic>
      <xdr:nvPicPr>
        <xdr:cNvPr id="12" name="Obrázek 29">
          <a:extLst>
            <a:ext uri="{FF2B5EF4-FFF2-40B4-BE49-F238E27FC236}">
              <a16:creationId xmlns:a16="http://schemas.microsoft.com/office/drawing/2014/main" id="{F0B07159-2280-4EE8-89C6-89E8F6900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5396" y="27393759"/>
          <a:ext cx="2830" cy="511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1285875</xdr:colOff>
      <xdr:row>163</xdr:row>
      <xdr:rowOff>51293</xdr:rowOff>
    </xdr:from>
    <xdr:to>
      <xdr:col>1</xdr:col>
      <xdr:colOff>1832514</xdr:colOff>
      <xdr:row>166</xdr:row>
      <xdr:rowOff>48368</xdr:rowOff>
    </xdr:to>
    <xdr:pic>
      <xdr:nvPicPr>
        <xdr:cNvPr id="13" name="Obrázek 30">
          <a:extLst>
            <a:ext uri="{FF2B5EF4-FFF2-40B4-BE49-F238E27FC236}">
              <a16:creationId xmlns:a16="http://schemas.microsoft.com/office/drawing/2014/main" id="{A001F490-428D-4AEE-9768-193F0CCF1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5395" y="28001453"/>
          <a:ext cx="5619" cy="509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1049216</xdr:colOff>
      <xdr:row>182</xdr:row>
      <xdr:rowOff>157517</xdr:rowOff>
    </xdr:from>
    <xdr:ext cx="943561" cy="865896"/>
    <xdr:pic>
      <xdr:nvPicPr>
        <xdr:cNvPr id="14" name="Obrázek 13">
          <a:extLst>
            <a:ext uri="{FF2B5EF4-FFF2-40B4-BE49-F238E27FC236}">
              <a16:creationId xmlns:a16="http://schemas.microsoft.com/office/drawing/2014/main" id="{73C1AA71-BD3B-4DEA-B1A9-B0436C7C8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4956" y="31363322"/>
          <a:ext cx="943561" cy="865896"/>
        </a:xfrm>
        <a:prstGeom prst="rect">
          <a:avLst/>
        </a:prstGeom>
      </xdr:spPr>
    </xdr:pic>
    <xdr:clientData/>
  </xdr:oneCellAnchor>
  <xdr:oneCellAnchor>
    <xdr:from>
      <xdr:col>1</xdr:col>
      <xdr:colOff>1009650</xdr:colOff>
      <xdr:row>196</xdr:row>
      <xdr:rowOff>152389</xdr:rowOff>
    </xdr:from>
    <xdr:ext cx="992797" cy="924603"/>
    <xdr:pic>
      <xdr:nvPicPr>
        <xdr:cNvPr id="15" name="Obrázek 14">
          <a:extLst>
            <a:ext uri="{FF2B5EF4-FFF2-40B4-BE49-F238E27FC236}">
              <a16:creationId xmlns:a16="http://schemas.microsoft.com/office/drawing/2014/main" id="{BDD39B46-ED58-4E6B-A6EC-60FFD769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490" y="33756589"/>
          <a:ext cx="992797" cy="924603"/>
        </a:xfrm>
        <a:prstGeom prst="rect">
          <a:avLst/>
        </a:prstGeom>
      </xdr:spPr>
    </xdr:pic>
    <xdr:clientData/>
  </xdr:oneCellAnchor>
  <xdr:oneCellAnchor>
    <xdr:from>
      <xdr:col>1</xdr:col>
      <xdr:colOff>1117360</xdr:colOff>
      <xdr:row>174</xdr:row>
      <xdr:rowOff>57150</xdr:rowOff>
    </xdr:from>
    <xdr:ext cx="805958" cy="766686"/>
    <xdr:pic>
      <xdr:nvPicPr>
        <xdr:cNvPr id="16" name="Obrázek 15">
          <a:extLst>
            <a:ext uri="{FF2B5EF4-FFF2-40B4-BE49-F238E27FC236}">
              <a16:creationId xmlns:a16="http://schemas.microsoft.com/office/drawing/2014/main" id="{8FAC14DE-26D6-4A44-BFC6-987017805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4520" y="29885640"/>
          <a:ext cx="805958" cy="766686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2</xdr:row>
      <xdr:rowOff>76200</xdr:rowOff>
    </xdr:from>
    <xdr:ext cx="470907" cy="441746"/>
    <xdr:pic>
      <xdr:nvPicPr>
        <xdr:cNvPr id="17" name="Picture 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2F985EA8-E519-417E-87FD-666CDDA13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411980" y="419100"/>
          <a:ext cx="470907" cy="441746"/>
        </a:xfrm>
        <a:prstGeom prst="rect">
          <a:avLst/>
        </a:prstGeom>
        <a:noFill/>
      </xdr:spPr>
    </xdr:pic>
    <xdr:clientData/>
  </xdr:oneCellAnchor>
  <xdr:oneCellAnchor>
    <xdr:from>
      <xdr:col>1</xdr:col>
      <xdr:colOff>828679</xdr:colOff>
      <xdr:row>116</xdr:row>
      <xdr:rowOff>178811</xdr:rowOff>
    </xdr:from>
    <xdr:ext cx="1402659" cy="816375"/>
    <xdr:pic>
      <xdr:nvPicPr>
        <xdr:cNvPr id="18" name="Obrázek 17">
          <a:extLst>
            <a:ext uri="{FF2B5EF4-FFF2-40B4-BE49-F238E27FC236}">
              <a16:creationId xmlns:a16="http://schemas.microsoft.com/office/drawing/2014/main" id="{A24822D8-0BB8-4279-A611-8CACB6325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9" y="20063201"/>
          <a:ext cx="1402659" cy="816375"/>
        </a:xfrm>
        <a:prstGeom prst="rect">
          <a:avLst/>
        </a:prstGeom>
      </xdr:spPr>
    </xdr:pic>
    <xdr:clientData/>
  </xdr:oneCellAnchor>
  <xdr:oneCellAnchor>
    <xdr:from>
      <xdr:col>1</xdr:col>
      <xdr:colOff>828675</xdr:colOff>
      <xdr:row>10</xdr:row>
      <xdr:rowOff>9525</xdr:rowOff>
    </xdr:from>
    <xdr:ext cx="1362016" cy="1092945"/>
    <xdr:pic>
      <xdr:nvPicPr>
        <xdr:cNvPr id="19" name="Obrázek 18">
          <a:extLst>
            <a:ext uri="{FF2B5EF4-FFF2-40B4-BE49-F238E27FC236}">
              <a16:creationId xmlns:a16="http://schemas.microsoft.com/office/drawing/2014/main" id="{1F9F7EDC-917C-4BE7-B207-AC506E465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5" y="1725930"/>
          <a:ext cx="1362016" cy="1092945"/>
        </a:xfrm>
        <a:prstGeom prst="rect">
          <a:avLst/>
        </a:prstGeom>
      </xdr:spPr>
    </xdr:pic>
    <xdr:clientData/>
  </xdr:oneCellAnchor>
  <xdr:oneCellAnchor>
    <xdr:from>
      <xdr:col>1</xdr:col>
      <xdr:colOff>838200</xdr:colOff>
      <xdr:row>22</xdr:row>
      <xdr:rowOff>19050</xdr:rowOff>
    </xdr:from>
    <xdr:ext cx="1352491" cy="1100565"/>
    <xdr:pic>
      <xdr:nvPicPr>
        <xdr:cNvPr id="20" name="Obrázek 19">
          <a:extLst>
            <a:ext uri="{FF2B5EF4-FFF2-40B4-BE49-F238E27FC236}">
              <a16:creationId xmlns:a16="http://schemas.microsoft.com/office/drawing/2014/main" id="{69EADC9B-69C2-4C2E-A43B-AC9CABA62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787140"/>
          <a:ext cx="1352491" cy="1100565"/>
        </a:xfrm>
        <a:prstGeom prst="rect">
          <a:avLst/>
        </a:prstGeom>
      </xdr:spPr>
    </xdr:pic>
    <xdr:clientData/>
  </xdr:oneCellAnchor>
  <xdr:oneCellAnchor>
    <xdr:from>
      <xdr:col>1</xdr:col>
      <xdr:colOff>1038225</xdr:colOff>
      <xdr:row>34</xdr:row>
      <xdr:rowOff>28575</xdr:rowOff>
    </xdr:from>
    <xdr:ext cx="1004190" cy="966090"/>
    <xdr:pic>
      <xdr:nvPicPr>
        <xdr:cNvPr id="21" name="Obrázek 20">
          <a:extLst>
            <a:ext uri="{FF2B5EF4-FFF2-40B4-BE49-F238E27FC236}">
              <a16:creationId xmlns:a16="http://schemas.microsoft.com/office/drawing/2014/main" id="{ABA08C4F-1713-49B5-B35B-FD2F08B76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05" y="5855970"/>
          <a:ext cx="1004190" cy="966090"/>
        </a:xfrm>
        <a:prstGeom prst="rect">
          <a:avLst/>
        </a:prstGeom>
      </xdr:spPr>
    </xdr:pic>
    <xdr:clientData/>
  </xdr:oneCellAnchor>
  <xdr:oneCellAnchor>
    <xdr:from>
      <xdr:col>1</xdr:col>
      <xdr:colOff>1066802</xdr:colOff>
      <xdr:row>52</xdr:row>
      <xdr:rowOff>152400</xdr:rowOff>
    </xdr:from>
    <xdr:ext cx="892226" cy="850470"/>
    <xdr:pic>
      <xdr:nvPicPr>
        <xdr:cNvPr id="22" name="Obrázek 21">
          <a:extLst>
            <a:ext uri="{FF2B5EF4-FFF2-40B4-BE49-F238E27FC236}">
              <a16:creationId xmlns:a16="http://schemas.microsoft.com/office/drawing/2014/main" id="{D3AC6C24-EB71-4CA0-907E-738213A35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2" y="9067800"/>
          <a:ext cx="892226" cy="850470"/>
        </a:xfrm>
        <a:prstGeom prst="rect">
          <a:avLst/>
        </a:prstGeom>
      </xdr:spPr>
    </xdr:pic>
    <xdr:clientData/>
  </xdr:oneCellAnchor>
  <xdr:oneCellAnchor>
    <xdr:from>
      <xdr:col>1</xdr:col>
      <xdr:colOff>1009650</xdr:colOff>
      <xdr:row>79</xdr:row>
      <xdr:rowOff>133350</xdr:rowOff>
    </xdr:from>
    <xdr:ext cx="991508" cy="895995"/>
    <xdr:pic>
      <xdr:nvPicPr>
        <xdr:cNvPr id="23" name="Obrázek 22">
          <a:extLst>
            <a:ext uri="{FF2B5EF4-FFF2-40B4-BE49-F238E27FC236}">
              <a16:creationId xmlns:a16="http://schemas.microsoft.com/office/drawing/2014/main" id="{24ED212F-3C30-430F-96B9-E12510585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490" y="13674090"/>
          <a:ext cx="991508" cy="895995"/>
        </a:xfrm>
        <a:prstGeom prst="rect">
          <a:avLst/>
        </a:prstGeom>
      </xdr:spPr>
    </xdr:pic>
    <xdr:clientData/>
  </xdr:oneCellAnchor>
  <xdr:oneCellAnchor>
    <xdr:from>
      <xdr:col>1</xdr:col>
      <xdr:colOff>1057276</xdr:colOff>
      <xdr:row>43</xdr:row>
      <xdr:rowOff>152400</xdr:rowOff>
    </xdr:from>
    <xdr:ext cx="895915" cy="850470"/>
    <xdr:pic>
      <xdr:nvPicPr>
        <xdr:cNvPr id="24" name="Obrázek 23">
          <a:extLst>
            <a:ext uri="{FF2B5EF4-FFF2-40B4-BE49-F238E27FC236}">
              <a16:creationId xmlns:a16="http://schemas.microsoft.com/office/drawing/2014/main" id="{B96A8784-002C-4C78-B6A5-E5C225715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6" y="7524750"/>
          <a:ext cx="895915" cy="850470"/>
        </a:xfrm>
        <a:prstGeom prst="rect">
          <a:avLst/>
        </a:prstGeom>
      </xdr:spPr>
    </xdr:pic>
    <xdr:clientData/>
  </xdr:oneCellAnchor>
  <xdr:oneCellAnchor>
    <xdr:from>
      <xdr:col>1</xdr:col>
      <xdr:colOff>1076325</xdr:colOff>
      <xdr:row>61</xdr:row>
      <xdr:rowOff>161925</xdr:rowOff>
    </xdr:from>
    <xdr:ext cx="906389" cy="852375"/>
    <xdr:pic>
      <xdr:nvPicPr>
        <xdr:cNvPr id="25" name="Obrázek 24">
          <a:extLst>
            <a:ext uri="{FF2B5EF4-FFF2-40B4-BE49-F238E27FC236}">
              <a16:creationId xmlns:a16="http://schemas.microsoft.com/office/drawing/2014/main" id="{402DC26C-1A6E-405E-999B-EC2F11CDA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05" y="10622280"/>
          <a:ext cx="906389" cy="852375"/>
        </a:xfrm>
        <a:prstGeom prst="rect">
          <a:avLst/>
        </a:prstGeom>
      </xdr:spPr>
    </xdr:pic>
    <xdr:clientData/>
  </xdr:oneCellAnchor>
  <xdr:oneCellAnchor>
    <xdr:from>
      <xdr:col>1</xdr:col>
      <xdr:colOff>1085850</xdr:colOff>
      <xdr:row>88</xdr:row>
      <xdr:rowOff>161925</xdr:rowOff>
    </xdr:from>
    <xdr:ext cx="905715" cy="852375"/>
    <xdr:pic>
      <xdr:nvPicPr>
        <xdr:cNvPr id="26" name="Obrázek 25">
          <a:extLst>
            <a:ext uri="{FF2B5EF4-FFF2-40B4-BE49-F238E27FC236}">
              <a16:creationId xmlns:a16="http://schemas.microsoft.com/office/drawing/2014/main" id="{73D9A56F-11C1-4FE6-8BCF-363284D2F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490" y="15251430"/>
          <a:ext cx="905715" cy="852375"/>
        </a:xfrm>
        <a:prstGeom prst="rect">
          <a:avLst/>
        </a:prstGeom>
      </xdr:spPr>
    </xdr:pic>
    <xdr:clientData/>
  </xdr:oneCellAnchor>
  <xdr:oneCellAnchor>
    <xdr:from>
      <xdr:col>1</xdr:col>
      <xdr:colOff>1066801</xdr:colOff>
      <xdr:row>97</xdr:row>
      <xdr:rowOff>133350</xdr:rowOff>
    </xdr:from>
    <xdr:ext cx="952493" cy="895995"/>
    <xdr:pic>
      <xdr:nvPicPr>
        <xdr:cNvPr id="27" name="Obrázek 26">
          <a:extLst>
            <a:ext uri="{FF2B5EF4-FFF2-40B4-BE49-F238E27FC236}">
              <a16:creationId xmlns:a16="http://schemas.microsoft.com/office/drawing/2014/main" id="{E0AE385A-0AA1-4E3F-A1E0-92B8BB170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1" y="16760190"/>
          <a:ext cx="952493" cy="895995"/>
        </a:xfrm>
        <a:prstGeom prst="rect">
          <a:avLst/>
        </a:prstGeom>
      </xdr:spPr>
    </xdr:pic>
    <xdr:clientData/>
  </xdr:oneCellAnchor>
  <xdr:oneCellAnchor>
    <xdr:from>
      <xdr:col>1</xdr:col>
      <xdr:colOff>1047763</xdr:colOff>
      <xdr:row>106</xdr:row>
      <xdr:rowOff>152400</xdr:rowOff>
    </xdr:from>
    <xdr:ext cx="957858" cy="850470"/>
    <xdr:pic>
      <xdr:nvPicPr>
        <xdr:cNvPr id="28" name="Obrázek 27">
          <a:extLst>
            <a:ext uri="{FF2B5EF4-FFF2-40B4-BE49-F238E27FC236}">
              <a16:creationId xmlns:a16="http://schemas.microsoft.com/office/drawing/2014/main" id="{6D1EE21F-84FB-4453-9249-95B262F55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503" y="18326100"/>
          <a:ext cx="957858" cy="850470"/>
        </a:xfrm>
        <a:prstGeom prst="rect">
          <a:avLst/>
        </a:prstGeom>
      </xdr:spPr>
    </xdr:pic>
    <xdr:clientData/>
  </xdr:oneCellAnchor>
  <xdr:oneCellAnchor>
    <xdr:from>
      <xdr:col>1</xdr:col>
      <xdr:colOff>1066800</xdr:colOff>
      <xdr:row>70</xdr:row>
      <xdr:rowOff>161925</xdr:rowOff>
    </xdr:from>
    <xdr:ext cx="902243" cy="852375"/>
    <xdr:pic>
      <xdr:nvPicPr>
        <xdr:cNvPr id="29" name="Obrázek 28">
          <a:extLst>
            <a:ext uri="{FF2B5EF4-FFF2-40B4-BE49-F238E27FC236}">
              <a16:creationId xmlns:a16="http://schemas.microsoft.com/office/drawing/2014/main" id="{6490AC1E-8AA7-419B-8812-D345C7B20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2165330"/>
          <a:ext cx="902243" cy="852375"/>
        </a:xfrm>
        <a:prstGeom prst="rect">
          <a:avLst/>
        </a:prstGeom>
      </xdr:spPr>
    </xdr:pic>
    <xdr:clientData/>
  </xdr:oneCellAnchor>
  <xdr:oneCellAnchor>
    <xdr:from>
      <xdr:col>1</xdr:col>
      <xdr:colOff>781156</xdr:colOff>
      <xdr:row>125</xdr:row>
      <xdr:rowOff>171450</xdr:rowOff>
    </xdr:from>
    <xdr:ext cx="1393470" cy="823995"/>
    <xdr:pic>
      <xdr:nvPicPr>
        <xdr:cNvPr id="30" name="Obrázek 29">
          <a:extLst>
            <a:ext uri="{FF2B5EF4-FFF2-40B4-BE49-F238E27FC236}">
              <a16:creationId xmlns:a16="http://schemas.microsoft.com/office/drawing/2014/main" id="{AF11D1A2-05E1-41E5-9C5B-8802D2149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253596" y="21598890"/>
          <a:ext cx="1393470" cy="82399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</xdr:colOff>
      <xdr:row>2</xdr:row>
      <xdr:rowOff>1</xdr:rowOff>
    </xdr:from>
    <xdr:ext cx="530086" cy="512361"/>
    <xdr:pic>
      <xdr:nvPicPr>
        <xdr:cNvPr id="2" name="Pictur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3B5C43-F66D-4EA7-91A8-09D883F9A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267202" y="342901"/>
          <a:ext cx="530086" cy="51236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1016690</xdr:colOff>
      <xdr:row>118</xdr:row>
      <xdr:rowOff>83654</xdr:rowOff>
    </xdr:from>
    <xdr:ext cx="1022521" cy="1020945"/>
    <xdr:pic>
      <xdr:nvPicPr>
        <xdr:cNvPr id="3" name="Picture 5">
          <a:extLst>
            <a:ext uri="{FF2B5EF4-FFF2-40B4-BE49-F238E27FC236}">
              <a16:creationId xmlns:a16="http://schemas.microsoft.com/office/drawing/2014/main" id="{156571F4-E0FB-490A-98CA-31278587B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1222430" y="20316659"/>
          <a:ext cx="1022521" cy="10209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1227484</xdr:colOff>
      <xdr:row>129</xdr:row>
      <xdr:rowOff>53427</xdr:rowOff>
    </xdr:from>
    <xdr:ext cx="614817" cy="745680"/>
    <xdr:pic>
      <xdr:nvPicPr>
        <xdr:cNvPr id="4" name="Obrázek 3">
          <a:extLst>
            <a:ext uri="{FF2B5EF4-FFF2-40B4-BE49-F238E27FC236}">
              <a16:creationId xmlns:a16="http://schemas.microsoft.com/office/drawing/2014/main" id="{E09EDFBD-53DC-4F5C-9EA5-9EA309DEE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9864" y="22174287"/>
          <a:ext cx="614817" cy="745680"/>
        </a:xfrm>
        <a:prstGeom prst="rect">
          <a:avLst/>
        </a:prstGeom>
      </xdr:spPr>
    </xdr:pic>
    <xdr:clientData/>
  </xdr:oneCellAnchor>
  <xdr:oneCellAnchor>
    <xdr:from>
      <xdr:col>1</xdr:col>
      <xdr:colOff>600075</xdr:colOff>
      <xdr:row>10</xdr:row>
      <xdr:rowOff>85725</xdr:rowOff>
    </xdr:from>
    <xdr:ext cx="1861894" cy="1191420"/>
    <xdr:pic>
      <xdr:nvPicPr>
        <xdr:cNvPr id="5" name="Obrázek 4">
          <a:extLst>
            <a:ext uri="{FF2B5EF4-FFF2-40B4-BE49-F238E27FC236}">
              <a16:creationId xmlns:a16="http://schemas.microsoft.com/office/drawing/2014/main" id="{586D9A4F-DA0C-4CB2-85CB-F4E08D57B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7770" y="1802130"/>
          <a:ext cx="1861894" cy="1191420"/>
        </a:xfrm>
        <a:prstGeom prst="rect">
          <a:avLst/>
        </a:prstGeom>
        <a:pattFill prst="pct5">
          <a:fgClr>
            <a:schemeClr val="accent1"/>
          </a:fgClr>
          <a:bgClr>
            <a:schemeClr val="bg1"/>
          </a:bgClr>
        </a:pattFill>
      </xdr:spPr>
    </xdr:pic>
    <xdr:clientData/>
  </xdr:oneCellAnchor>
  <xdr:oneCellAnchor>
    <xdr:from>
      <xdr:col>1</xdr:col>
      <xdr:colOff>654051</xdr:colOff>
      <xdr:row>22</xdr:row>
      <xdr:rowOff>95076</xdr:rowOff>
    </xdr:from>
    <xdr:ext cx="1598007" cy="1260000"/>
    <xdr:pic>
      <xdr:nvPicPr>
        <xdr:cNvPr id="6" name="Obrázek 5">
          <a:extLst>
            <a:ext uri="{FF2B5EF4-FFF2-40B4-BE49-F238E27FC236}">
              <a16:creationId xmlns:a16="http://schemas.microsoft.com/office/drawing/2014/main" id="{BE031726-6874-4069-9BB8-1AEC84B78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7931" y="3870786"/>
          <a:ext cx="1598007" cy="1260000"/>
        </a:xfrm>
        <a:prstGeom prst="rect">
          <a:avLst/>
        </a:prstGeom>
      </xdr:spPr>
    </xdr:pic>
    <xdr:clientData/>
  </xdr:oneCellAnchor>
  <xdr:oneCellAnchor>
    <xdr:from>
      <xdr:col>1</xdr:col>
      <xdr:colOff>733425</xdr:colOff>
      <xdr:row>36</xdr:row>
      <xdr:rowOff>76200</xdr:rowOff>
    </xdr:from>
    <xdr:ext cx="1534904" cy="1191420"/>
    <xdr:pic>
      <xdr:nvPicPr>
        <xdr:cNvPr id="7" name="Obrázek 6">
          <a:extLst>
            <a:ext uri="{FF2B5EF4-FFF2-40B4-BE49-F238E27FC236}">
              <a16:creationId xmlns:a16="http://schemas.microsoft.com/office/drawing/2014/main" id="{ACAC4735-1E11-4924-8ED7-9615C76FD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21105" y="6248400"/>
          <a:ext cx="1534904" cy="1191420"/>
        </a:xfrm>
        <a:prstGeom prst="rect">
          <a:avLst/>
        </a:prstGeom>
      </xdr:spPr>
    </xdr:pic>
    <xdr:clientData/>
  </xdr:oneCellAnchor>
  <xdr:oneCellAnchor>
    <xdr:from>
      <xdr:col>1</xdr:col>
      <xdr:colOff>590550</xdr:colOff>
      <xdr:row>49</xdr:row>
      <xdr:rowOff>95250</xdr:rowOff>
    </xdr:from>
    <xdr:ext cx="1830341" cy="1200945"/>
    <xdr:pic>
      <xdr:nvPicPr>
        <xdr:cNvPr id="8" name="Obrázek 7">
          <a:extLst>
            <a:ext uri="{FF2B5EF4-FFF2-40B4-BE49-F238E27FC236}">
              <a16:creationId xmlns:a16="http://schemas.microsoft.com/office/drawing/2014/main" id="{9A9D544A-7B4D-4574-8FEC-519E7933E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96340" y="8492490"/>
          <a:ext cx="1830341" cy="1200945"/>
        </a:xfrm>
        <a:prstGeom prst="rect">
          <a:avLst/>
        </a:prstGeom>
      </xdr:spPr>
    </xdr:pic>
    <xdr:clientData/>
  </xdr:oneCellAnchor>
  <xdr:oneCellAnchor>
    <xdr:from>
      <xdr:col>1</xdr:col>
      <xdr:colOff>514350</xdr:colOff>
      <xdr:row>62</xdr:row>
      <xdr:rowOff>38100</xdr:rowOff>
    </xdr:from>
    <xdr:ext cx="1947964" cy="1260000"/>
    <xdr:pic>
      <xdr:nvPicPr>
        <xdr:cNvPr id="9" name="Picture 2">
          <a:extLst>
            <a:ext uri="{FF2B5EF4-FFF2-40B4-BE49-F238E27FC236}">
              <a16:creationId xmlns:a16="http://schemas.microsoft.com/office/drawing/2014/main" id="{284BE23E-A89C-4E97-A8D0-1E5FD9560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 bwMode="auto">
        <a:xfrm>
          <a:off x="1120140" y="10668000"/>
          <a:ext cx="1947964" cy="126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981075</xdr:colOff>
      <xdr:row>75</xdr:row>
      <xdr:rowOff>0</xdr:rowOff>
    </xdr:from>
    <xdr:ext cx="1066153" cy="751995"/>
    <xdr:pic>
      <xdr:nvPicPr>
        <xdr:cNvPr id="10" name="Obrázek 9">
          <a:extLst>
            <a:ext uri="{FF2B5EF4-FFF2-40B4-BE49-F238E27FC236}">
              <a16:creationId xmlns:a16="http://schemas.microsoft.com/office/drawing/2014/main" id="{620F3536-00E1-447C-821E-507B37D9B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7295" y="12858750"/>
          <a:ext cx="1066153" cy="751995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85</xdr:row>
      <xdr:rowOff>57150</xdr:rowOff>
    </xdr:from>
    <xdr:ext cx="1073773" cy="759615"/>
    <xdr:pic>
      <xdr:nvPicPr>
        <xdr:cNvPr id="11" name="Obrázek 10">
          <a:extLst>
            <a:ext uri="{FF2B5EF4-FFF2-40B4-BE49-F238E27FC236}">
              <a16:creationId xmlns:a16="http://schemas.microsoft.com/office/drawing/2014/main" id="{FBF5C07E-2DD4-4983-B6FA-D4AA4451C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5390" y="14626590"/>
          <a:ext cx="1073773" cy="759615"/>
        </a:xfrm>
        <a:prstGeom prst="rect">
          <a:avLst/>
        </a:prstGeom>
      </xdr:spPr>
    </xdr:pic>
    <xdr:clientData/>
  </xdr:oneCellAnchor>
  <xdr:oneCellAnchor>
    <xdr:from>
      <xdr:col>1</xdr:col>
      <xdr:colOff>752475</xdr:colOff>
      <xdr:row>94</xdr:row>
      <xdr:rowOff>57150</xdr:rowOff>
    </xdr:from>
    <xdr:ext cx="1361818" cy="1200945"/>
    <xdr:pic>
      <xdr:nvPicPr>
        <xdr:cNvPr id="12" name="Obrázek 11">
          <a:extLst>
            <a:ext uri="{FF2B5EF4-FFF2-40B4-BE49-F238E27FC236}">
              <a16:creationId xmlns:a16="http://schemas.microsoft.com/office/drawing/2014/main" id="{731D6B7B-082B-4228-9756-294171353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7295" y="16169640"/>
          <a:ext cx="1361818" cy="1200945"/>
        </a:xfrm>
        <a:prstGeom prst="rect">
          <a:avLst/>
        </a:prstGeom>
      </xdr:spPr>
    </xdr:pic>
    <xdr:clientData/>
  </xdr:oneCellAnchor>
  <xdr:oneCellAnchor>
    <xdr:from>
      <xdr:col>1</xdr:col>
      <xdr:colOff>904877</xdr:colOff>
      <xdr:row>105</xdr:row>
      <xdr:rowOff>0</xdr:rowOff>
    </xdr:from>
    <xdr:ext cx="1361656" cy="1199040"/>
    <xdr:pic>
      <xdr:nvPicPr>
        <xdr:cNvPr id="13" name="Obrázek 12">
          <a:extLst>
            <a:ext uri="{FF2B5EF4-FFF2-40B4-BE49-F238E27FC236}">
              <a16:creationId xmlns:a16="http://schemas.microsoft.com/office/drawing/2014/main" id="{42ED8C9D-CA8E-4FBF-BFE1-C73050841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7297" y="18002250"/>
          <a:ext cx="1361656" cy="119904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omas\Downloads\____Webov&#233;_str&#225;nky_clevelings.cz_-_napln&#283;n&#237;_cen&#237;k&#367;_ke_sta&#382;en&#237;_do_webu_-_V&#205;CEPR&#193;CE\2023_XX%20CLEVELINGS%20CEN&#205;K%20CZK%20platn&#253;%20od%2020.6.2022.xlsx" TargetMode="External"/><Relationship Id="rId1" Type="http://schemas.openxmlformats.org/officeDocument/2006/relationships/externalLinkPath" Target="/Users/tomas/Downloads/____Webov&#233;_str&#225;nky_clevelings.cz_-_napln&#283;n&#237;_cen&#237;k&#367;_ke_sta&#382;en&#237;_do_webu_-_V&#205;CEPR&#193;CE/2023_XX%20CLEVELINGS%20CEN&#205;K%20CZK%20platn&#253;%20od%2020.6.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fo\Desktop\Cen&#237;ky\Cen&#237;ky%20FUSAMATIC\2014\Cen&#237;ky\Cen&#237;ky%20HYDRODIF\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fo\Desktop\Cen&#237;ky\Cen&#237;ky%20FUSAMATIC\2014\Cen&#237;ky\Cen&#237;ky%20HYDRODIF\Hydrodif%20CZKC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omas\Desktop\Nov&#225;%20slo&#382;ka\2\CEN&#205;K%20CZK.xlsx" TargetMode="External"/><Relationship Id="rId1" Type="http://schemas.openxmlformats.org/officeDocument/2006/relationships/externalLinkPath" Target="/Users/tomas/Desktop/Nov&#225;%20slo&#382;ka/2/CEN&#205;K%20CZ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ABATOVÝ LIST "/>
      <sheetName val="06. PP SVĚRNÉ SPOJKY"/>
      <sheetName val="07. PP SVĚRNÉ VENTILY"/>
      <sheetName val="08. NAVRTÁVACÍ OBJÍMKY"/>
      <sheetName val="09. PLASTOVÉ ŠROUBENÍ"/>
      <sheetName val="13. PVC LEPIDLA A ČISTIČE"/>
      <sheetName val="14. FLEXIBILNÍ HADICE"/>
      <sheetName val="15. PVC TLAKOVÉ POTRUBÍ"/>
      <sheetName val="16. PE TLAKOVÉ POTRUBÍ"/>
      <sheetName val="17. BAZÉNOVÉ PŘÍSLUŠENSTVÍ"/>
    </sheetNames>
    <sheetDataSet>
      <sheetData sheetId="0"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  <sheetName val="List2"/>
      <sheetName val="List4"/>
      <sheetName val="List3"/>
      <sheetName val="List6"/>
      <sheetName val="List8"/>
      <sheetName val="List7"/>
      <sheetName val="List5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PP šroubení a montážní klíče</v>
          </cell>
        </row>
      </sheetData>
      <sheetData sheetId="6"/>
      <sheetData sheetId="7">
        <row r="4">
          <cell r="B4" t="str">
            <v>Zpětná klapka - připojení lepení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atový list"/>
      <sheetName val="TRYSKY (str.4-17)"/>
      <sheetName val="Dnové výpusti (str.18-21)"/>
      <sheetName val="SKIMMERY (str.22-27)"/>
      <sheetName val="MŘÍŽKY (str.28-29)"/>
      <sheetName val="Bazénové reflektory(str.30-43)"/>
      <sheetName val="Transformátory (str.44-45)"/>
      <sheetName val="Vybavení pro čištění (str.55)"/>
      <sheetName val="Filtrace (str.47-53)"/>
      <sheetName val="ČERPADLA (str.54-77)"/>
      <sheetName val="Žebříky (str.78-81)"/>
      <sheetName val="Flexibilní hadice (str.100-101)"/>
      <sheetName val="PVC tvarovky (str. 82-95)"/>
      <sheetName val="PVC kul. ventily (str. 96-97)"/>
      <sheetName val="PVC Zpětné klapky (str. 98-99)"/>
      <sheetName val="PP Svěrné spojky (str.84-90)"/>
      <sheetName val="PP Navrtávací pasy (str.91-92)"/>
      <sheetName val="PP šroubení a m. klíče (93-96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02. TVAROVKY NA TUPO"/>
      <sheetName val="03. HLADCE FORMOVANÉ OBLOUKY"/>
      <sheetName val="04. PŘÍRUBY"/>
    </sheetNames>
    <sheetDataSet>
      <sheetData sheetId="0">
        <row r="3">
          <cell r="B3" t="str">
            <v xml:space="preserve">N Á Z E V </v>
          </cell>
        </row>
      </sheetData>
      <sheetData sheetId="1"/>
      <sheetData sheetId="2">
        <row r="3">
          <cell r="B3" t="str">
            <v xml:space="preserve">N Á Z E V  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CF65F-E767-4CA7-87F7-17BCA7227AE2}">
  <sheetPr>
    <tabColor theme="1" tint="0.499984740745262"/>
  </sheetPr>
  <dimension ref="A2:H892"/>
  <sheetViews>
    <sheetView tabSelected="1" zoomScaleNormal="100" workbookViewId="0">
      <pane ySplit="5" topLeftCell="A6" activePane="bottomLeft" state="frozen"/>
      <selection activeCell="J19" sqref="J19"/>
      <selection pane="bottomLeft"/>
    </sheetView>
  </sheetViews>
  <sheetFormatPr defaultColWidth="9.109375" defaultRowHeight="14.25" customHeight="1" x14ac:dyDescent="0.3"/>
  <cols>
    <col min="1" max="1" width="2.44140625" style="1" customWidth="1"/>
    <col min="2" max="2" width="45.6640625" style="6" customWidth="1"/>
    <col min="3" max="3" width="15.6640625" style="5" customWidth="1"/>
    <col min="4" max="4" width="12.5546875" style="4" customWidth="1"/>
    <col min="5" max="5" width="15.6640625" style="3" customWidth="1"/>
    <col min="6" max="6" width="15.6640625" style="2" customWidth="1"/>
    <col min="7" max="7" width="2.109375" style="1" customWidth="1"/>
    <col min="8" max="8" width="38.88671875" style="1" bestFit="1" customWidth="1"/>
    <col min="9" max="9" width="16.33203125" style="1" bestFit="1" customWidth="1"/>
    <col min="10" max="16384" width="9.109375" style="1"/>
  </cols>
  <sheetData>
    <row r="2" spans="2:6" ht="20.85" customHeight="1" x14ac:dyDescent="0.3">
      <c r="B2" s="346" t="s">
        <v>563</v>
      </c>
      <c r="C2" s="346"/>
      <c r="D2" s="346"/>
      <c r="E2" s="346"/>
      <c r="F2" s="346"/>
    </row>
    <row r="3" spans="2:6" ht="14.25" customHeight="1" x14ac:dyDescent="0.3">
      <c r="B3" s="347" t="s">
        <v>562</v>
      </c>
      <c r="C3" s="358" t="s">
        <v>561</v>
      </c>
      <c r="D3" s="350" t="s">
        <v>560</v>
      </c>
      <c r="E3" s="353" t="s">
        <v>559</v>
      </c>
      <c r="F3" s="356" t="s">
        <v>558</v>
      </c>
    </row>
    <row r="4" spans="2:6" ht="14.25" customHeight="1" x14ac:dyDescent="0.3">
      <c r="B4" s="348"/>
      <c r="C4" s="359"/>
      <c r="D4" s="351"/>
      <c r="E4" s="354"/>
      <c r="F4" s="357"/>
    </row>
    <row r="5" spans="2:6" ht="14.25" customHeight="1" x14ac:dyDescent="0.3">
      <c r="B5" s="349"/>
      <c r="C5" s="360"/>
      <c r="D5" s="352"/>
      <c r="E5" s="355"/>
      <c r="F5" s="194">
        <f>'[1]RABATOVÝ LIST '!J18</f>
        <v>0</v>
      </c>
    </row>
    <row r="6" spans="2:6" ht="14.25" customHeight="1" thickBot="1" x14ac:dyDescent="0.35">
      <c r="B6" s="80"/>
      <c r="C6" s="193"/>
      <c r="D6" s="192"/>
      <c r="E6" s="191"/>
      <c r="F6" s="190"/>
    </row>
    <row r="7" spans="2:6" ht="14.25" customHeight="1" x14ac:dyDescent="0.3">
      <c r="B7" s="189"/>
      <c r="C7" s="188"/>
      <c r="D7" s="187"/>
      <c r="E7" s="186"/>
      <c r="F7" s="185"/>
    </row>
    <row r="8" spans="2:6" ht="14.25" customHeight="1" x14ac:dyDescent="0.3">
      <c r="B8" s="72"/>
      <c r="C8" s="24">
        <v>50416016</v>
      </c>
      <c r="D8" s="23">
        <v>16</v>
      </c>
      <c r="E8" s="143">
        <v>13.438548000000003</v>
      </c>
      <c r="F8" s="142">
        <f t="shared" ref="F8:F23" si="0">E8*(100-$F$5)/100</f>
        <v>13.438548000000003</v>
      </c>
    </row>
    <row r="9" spans="2:6" ht="14.25" customHeight="1" x14ac:dyDescent="0.3">
      <c r="B9" s="71" t="s">
        <v>557</v>
      </c>
      <c r="C9" s="20">
        <v>50416020</v>
      </c>
      <c r="D9" s="19" t="s">
        <v>502</v>
      </c>
      <c r="E9" s="141">
        <v>16.003980000000002</v>
      </c>
      <c r="F9" s="140">
        <f t="shared" si="0"/>
        <v>16.003980000000002</v>
      </c>
    </row>
    <row r="10" spans="2:6" ht="14.25" customHeight="1" x14ac:dyDescent="0.3">
      <c r="B10" s="71" t="s">
        <v>556</v>
      </c>
      <c r="C10" s="20">
        <v>50416025</v>
      </c>
      <c r="D10" s="19" t="s">
        <v>501</v>
      </c>
      <c r="E10" s="141">
        <v>19.180800000000001</v>
      </c>
      <c r="F10" s="140">
        <f t="shared" si="0"/>
        <v>19.180800000000001</v>
      </c>
    </row>
    <row r="11" spans="2:6" ht="14.25" customHeight="1" x14ac:dyDescent="0.3">
      <c r="B11" s="72"/>
      <c r="C11" s="20">
        <v>50416032</v>
      </c>
      <c r="D11" s="19" t="s">
        <v>500</v>
      </c>
      <c r="E11" s="141">
        <v>28.783188000000006</v>
      </c>
      <c r="F11" s="140">
        <f t="shared" si="0"/>
        <v>28.783188000000006</v>
      </c>
    </row>
    <row r="12" spans="2:6" ht="14.25" customHeight="1" x14ac:dyDescent="0.3">
      <c r="B12" s="72"/>
      <c r="C12" s="20">
        <v>50416040</v>
      </c>
      <c r="D12" s="19" t="s">
        <v>499</v>
      </c>
      <c r="E12" s="141">
        <v>39.991968000000007</v>
      </c>
      <c r="F12" s="140">
        <f t="shared" si="0"/>
        <v>39.991968000000007</v>
      </c>
    </row>
    <row r="13" spans="2:6" ht="14.25" customHeight="1" x14ac:dyDescent="0.3">
      <c r="B13" s="69"/>
      <c r="C13" s="20">
        <v>50416050</v>
      </c>
      <c r="D13" s="19" t="s">
        <v>416</v>
      </c>
      <c r="E13" s="141">
        <v>57.578364000000008</v>
      </c>
      <c r="F13" s="140">
        <f t="shared" si="0"/>
        <v>57.578364000000008</v>
      </c>
    </row>
    <row r="14" spans="2:6" ht="14.25" customHeight="1" x14ac:dyDescent="0.3">
      <c r="B14" s="69"/>
      <c r="C14" s="20">
        <v>50416063</v>
      </c>
      <c r="D14" s="19" t="s">
        <v>415</v>
      </c>
      <c r="E14" s="141">
        <v>86.361552000000017</v>
      </c>
      <c r="F14" s="140">
        <f t="shared" si="0"/>
        <v>86.361552000000017</v>
      </c>
    </row>
    <row r="15" spans="2:6" ht="14.25" customHeight="1" x14ac:dyDescent="0.3">
      <c r="B15" s="69"/>
      <c r="C15" s="20">
        <v>50416075</v>
      </c>
      <c r="D15" s="19" t="s">
        <v>414</v>
      </c>
      <c r="E15" s="141">
        <v>163.13270400000005</v>
      </c>
      <c r="F15" s="140">
        <f t="shared" si="0"/>
        <v>163.13270400000005</v>
      </c>
    </row>
    <row r="16" spans="2:6" ht="14.25" customHeight="1" x14ac:dyDescent="0.3">
      <c r="B16" s="69"/>
      <c r="C16" s="20">
        <v>50416090</v>
      </c>
      <c r="D16" s="19" t="s">
        <v>413</v>
      </c>
      <c r="E16" s="141">
        <v>267.10462800000005</v>
      </c>
      <c r="F16" s="140">
        <f t="shared" si="0"/>
        <v>267.10462800000005</v>
      </c>
    </row>
    <row r="17" spans="2:8" ht="14.25" customHeight="1" x14ac:dyDescent="0.3">
      <c r="B17" s="69"/>
      <c r="C17" s="20">
        <v>50416110</v>
      </c>
      <c r="D17" s="19" t="s">
        <v>412</v>
      </c>
      <c r="E17" s="141">
        <v>492.61089600000008</v>
      </c>
      <c r="F17" s="140">
        <f t="shared" si="0"/>
        <v>492.61089600000008</v>
      </c>
    </row>
    <row r="18" spans="2:8" ht="14.25" customHeight="1" x14ac:dyDescent="0.3">
      <c r="B18" s="69"/>
      <c r="C18" s="20">
        <v>50416125</v>
      </c>
      <c r="D18" s="19" t="s">
        <v>411</v>
      </c>
      <c r="E18" s="141">
        <v>738.91634400000009</v>
      </c>
      <c r="F18" s="140">
        <f t="shared" si="0"/>
        <v>738.91634400000009</v>
      </c>
    </row>
    <row r="19" spans="2:8" ht="14.25" customHeight="1" x14ac:dyDescent="0.3">
      <c r="B19" s="69"/>
      <c r="C19" s="20">
        <v>50416140</v>
      </c>
      <c r="D19" s="19" t="s">
        <v>410</v>
      </c>
      <c r="E19" s="141">
        <v>1266.7240080000001</v>
      </c>
      <c r="F19" s="140">
        <f t="shared" si="0"/>
        <v>1266.7240080000001</v>
      </c>
    </row>
    <row r="20" spans="2:8" ht="14.25" customHeight="1" x14ac:dyDescent="0.3">
      <c r="B20" s="69"/>
      <c r="C20" s="20">
        <v>50416160</v>
      </c>
      <c r="D20" s="19" t="s">
        <v>409</v>
      </c>
      <c r="E20" s="141">
        <v>1436.2702920000002</v>
      </c>
      <c r="F20" s="140">
        <f t="shared" si="0"/>
        <v>1436.2702920000002</v>
      </c>
    </row>
    <row r="21" spans="2:8" ht="14.25" customHeight="1" x14ac:dyDescent="0.3">
      <c r="B21" s="69"/>
      <c r="C21" s="20">
        <v>50410200</v>
      </c>
      <c r="D21" s="19" t="s">
        <v>408</v>
      </c>
      <c r="E21" s="141">
        <v>2167.1906400000003</v>
      </c>
      <c r="F21" s="140">
        <f t="shared" si="0"/>
        <v>2167.1906400000003</v>
      </c>
    </row>
    <row r="22" spans="2:8" ht="14.25" customHeight="1" x14ac:dyDescent="0.3">
      <c r="B22" s="69"/>
      <c r="C22" s="20">
        <v>50410225</v>
      </c>
      <c r="D22" s="19" t="s">
        <v>407</v>
      </c>
      <c r="E22" s="141">
        <v>3470.7178080000003</v>
      </c>
      <c r="F22" s="140">
        <f t="shared" si="0"/>
        <v>3470.7178079999999</v>
      </c>
    </row>
    <row r="23" spans="2:8" ht="14.25" customHeight="1" x14ac:dyDescent="0.3">
      <c r="B23" s="69"/>
      <c r="C23" s="20">
        <v>50410250</v>
      </c>
      <c r="D23" s="19" t="s">
        <v>406</v>
      </c>
      <c r="E23" s="141">
        <v>8942.256792000002</v>
      </c>
      <c r="F23" s="140">
        <f t="shared" si="0"/>
        <v>8942.256792000002</v>
      </c>
    </row>
    <row r="24" spans="2:8" ht="14.25" customHeight="1" x14ac:dyDescent="0.3">
      <c r="B24" s="69"/>
      <c r="C24" s="20">
        <v>50410280</v>
      </c>
      <c r="D24" s="19">
        <v>280</v>
      </c>
      <c r="E24" s="141" t="s">
        <v>87</v>
      </c>
      <c r="F24" s="127" t="s">
        <v>87</v>
      </c>
    </row>
    <row r="25" spans="2:8" ht="14.25" customHeight="1" x14ac:dyDescent="0.3">
      <c r="B25" s="69"/>
      <c r="C25" s="20">
        <v>50410315</v>
      </c>
      <c r="D25" s="19" t="s">
        <v>405</v>
      </c>
      <c r="E25" s="141">
        <v>15648.535800000003</v>
      </c>
      <c r="F25" s="140">
        <f>E25*(100-$F$5)/100</f>
        <v>15648.535800000003</v>
      </c>
    </row>
    <row r="26" spans="2:8" ht="14.25" customHeight="1" x14ac:dyDescent="0.3">
      <c r="B26" s="69"/>
      <c r="C26" s="20">
        <v>50410400</v>
      </c>
      <c r="D26" s="19">
        <v>400</v>
      </c>
      <c r="E26" s="141" t="s">
        <v>87</v>
      </c>
      <c r="F26" s="127" t="s">
        <v>87</v>
      </c>
    </row>
    <row r="27" spans="2:8" ht="14.25" customHeight="1" thickBot="1" x14ac:dyDescent="0.35">
      <c r="B27" s="34"/>
      <c r="C27" s="68"/>
      <c r="D27" s="9"/>
      <c r="E27" s="139"/>
      <c r="F27" s="138"/>
    </row>
    <row r="28" spans="2:8" ht="14.25" customHeight="1" thickBot="1" x14ac:dyDescent="0.35">
      <c r="C28" s="47"/>
      <c r="E28" s="137"/>
      <c r="F28" s="136"/>
    </row>
    <row r="29" spans="2:8" ht="14.25" customHeight="1" x14ac:dyDescent="0.3">
      <c r="B29" s="44"/>
      <c r="C29" s="43"/>
      <c r="D29" s="42"/>
      <c r="E29" s="135"/>
      <c r="F29" s="134"/>
    </row>
    <row r="30" spans="2:8" ht="14.25" customHeight="1" x14ac:dyDescent="0.3">
      <c r="B30" s="71" t="s">
        <v>554</v>
      </c>
      <c r="C30" s="24">
        <v>53416020</v>
      </c>
      <c r="D30" s="23" t="s">
        <v>98</v>
      </c>
      <c r="E30" s="143">
        <v>30.377592000000003</v>
      </c>
      <c r="F30" s="142">
        <f t="shared" ref="F30:F39" si="1">E30*(100-$F$5)/100</f>
        <v>30.377592000000003</v>
      </c>
    </row>
    <row r="31" spans="2:8" ht="14.25" customHeight="1" x14ac:dyDescent="0.3">
      <c r="B31" s="71" t="s">
        <v>555</v>
      </c>
      <c r="C31" s="20">
        <v>53416024</v>
      </c>
      <c r="D31" s="19" t="s">
        <v>521</v>
      </c>
      <c r="E31" s="141">
        <v>44.787168000000001</v>
      </c>
      <c r="F31" s="140">
        <f t="shared" si="1"/>
        <v>44.787168000000001</v>
      </c>
    </row>
    <row r="32" spans="2:8" ht="14.25" customHeight="1" x14ac:dyDescent="0.3">
      <c r="B32" s="72"/>
      <c r="C32" s="20">
        <v>53416025</v>
      </c>
      <c r="D32" s="19" t="s">
        <v>95</v>
      </c>
      <c r="E32" s="141">
        <v>44.787168000000001</v>
      </c>
      <c r="F32" s="140">
        <f t="shared" si="1"/>
        <v>44.787168000000001</v>
      </c>
      <c r="H32" s="174"/>
    </row>
    <row r="33" spans="2:6" ht="14.25" customHeight="1" x14ac:dyDescent="0.3">
      <c r="B33" s="112"/>
      <c r="C33" s="20">
        <v>53416032</v>
      </c>
      <c r="D33" s="19" t="s">
        <v>548</v>
      </c>
      <c r="E33" s="141">
        <v>44.787168000000001</v>
      </c>
      <c r="F33" s="140">
        <f t="shared" si="1"/>
        <v>44.787168000000001</v>
      </c>
    </row>
    <row r="34" spans="2:6" ht="14.25" customHeight="1" x14ac:dyDescent="0.3">
      <c r="B34" s="70"/>
      <c r="C34" s="20">
        <v>53416040</v>
      </c>
      <c r="D34" s="19" t="s">
        <v>91</v>
      </c>
      <c r="E34" s="141">
        <v>59.172768000000012</v>
      </c>
      <c r="F34" s="140">
        <f t="shared" si="1"/>
        <v>59.172768000000012</v>
      </c>
    </row>
    <row r="35" spans="2:6" ht="14.25" customHeight="1" x14ac:dyDescent="0.3">
      <c r="B35" s="69"/>
      <c r="C35" s="20">
        <v>53416050</v>
      </c>
      <c r="D35" s="19" t="s">
        <v>89</v>
      </c>
      <c r="E35" s="141">
        <v>89.562348</v>
      </c>
      <c r="F35" s="140">
        <f t="shared" si="1"/>
        <v>89.562348</v>
      </c>
    </row>
    <row r="36" spans="2:6" ht="14.25" customHeight="1" x14ac:dyDescent="0.3">
      <c r="B36" s="69"/>
      <c r="C36" s="20">
        <v>53416063</v>
      </c>
      <c r="D36" s="19" t="s">
        <v>6</v>
      </c>
      <c r="E36" s="141">
        <v>119.97590400000001</v>
      </c>
      <c r="F36" s="140">
        <f t="shared" si="1"/>
        <v>119.97590400000001</v>
      </c>
    </row>
    <row r="37" spans="2:6" ht="14.25" customHeight="1" x14ac:dyDescent="0.3">
      <c r="B37" s="69"/>
      <c r="C37" s="20">
        <v>53416075</v>
      </c>
      <c r="D37" s="19" t="s">
        <v>117</v>
      </c>
      <c r="E37" s="141">
        <v>658.94439599999998</v>
      </c>
      <c r="F37" s="140">
        <f t="shared" si="1"/>
        <v>658.94439599999998</v>
      </c>
    </row>
    <row r="38" spans="2:6" ht="14.25" customHeight="1" x14ac:dyDescent="0.3">
      <c r="B38" s="69"/>
      <c r="C38" s="20">
        <v>53416090</v>
      </c>
      <c r="D38" s="19" t="s">
        <v>115</v>
      </c>
      <c r="E38" s="141">
        <v>988.42258800000013</v>
      </c>
      <c r="F38" s="140">
        <f t="shared" si="1"/>
        <v>988.42258800000013</v>
      </c>
    </row>
    <row r="39" spans="2:6" ht="14.25" customHeight="1" x14ac:dyDescent="0.3">
      <c r="B39" s="69"/>
      <c r="C39" s="20">
        <v>53416110</v>
      </c>
      <c r="D39" s="19" t="s">
        <v>113</v>
      </c>
      <c r="E39" s="141">
        <v>1522.619856</v>
      </c>
      <c r="F39" s="140">
        <f t="shared" si="1"/>
        <v>1522.6198560000003</v>
      </c>
    </row>
    <row r="40" spans="2:6" ht="14.25" customHeight="1" thickBot="1" x14ac:dyDescent="0.35">
      <c r="B40" s="34"/>
      <c r="C40" s="68"/>
      <c r="D40" s="9"/>
      <c r="E40" s="139"/>
      <c r="F40" s="138"/>
    </row>
    <row r="41" spans="2:6" ht="14.25" customHeight="1" thickBot="1" x14ac:dyDescent="0.35">
      <c r="C41" s="47"/>
      <c r="E41" s="137"/>
      <c r="F41" s="136"/>
    </row>
    <row r="42" spans="2:6" ht="14.25" customHeight="1" x14ac:dyDescent="0.3">
      <c r="B42" s="44"/>
      <c r="C42" s="43"/>
      <c r="D42" s="42"/>
      <c r="E42" s="135"/>
      <c r="F42" s="134"/>
    </row>
    <row r="43" spans="2:6" ht="14.25" customHeight="1" x14ac:dyDescent="0.3">
      <c r="B43" s="72"/>
      <c r="C43" s="24">
        <v>52416020</v>
      </c>
      <c r="D43" s="23" t="s">
        <v>67</v>
      </c>
      <c r="E43" s="143">
        <v>49.594356000000005</v>
      </c>
      <c r="F43" s="142">
        <f t="shared" ref="F43:F51" si="2">E43*(100-$F$5)/100</f>
        <v>49.594356000000005</v>
      </c>
    </row>
    <row r="44" spans="2:6" ht="14.25" customHeight="1" x14ac:dyDescent="0.3">
      <c r="B44" s="71" t="s">
        <v>554</v>
      </c>
      <c r="C44" s="20">
        <v>52416025</v>
      </c>
      <c r="D44" s="19" t="s">
        <v>65</v>
      </c>
      <c r="E44" s="141">
        <v>60.767172000000009</v>
      </c>
      <c r="F44" s="140">
        <f t="shared" si="2"/>
        <v>60.767172000000009</v>
      </c>
    </row>
    <row r="45" spans="2:6" ht="14.25" customHeight="1" x14ac:dyDescent="0.3">
      <c r="B45" s="39" t="s">
        <v>146</v>
      </c>
      <c r="C45" s="20">
        <v>52416032</v>
      </c>
      <c r="D45" s="19" t="s">
        <v>62</v>
      </c>
      <c r="E45" s="141">
        <v>81.566352000000023</v>
      </c>
      <c r="F45" s="140">
        <f t="shared" si="2"/>
        <v>81.566352000000023</v>
      </c>
    </row>
    <row r="46" spans="2:6" ht="14.25" customHeight="1" x14ac:dyDescent="0.3">
      <c r="B46" s="70"/>
      <c r="C46" s="20">
        <v>52416040</v>
      </c>
      <c r="D46" s="19" t="s">
        <v>60</v>
      </c>
      <c r="E46" s="141">
        <v>123.15272400000002</v>
      </c>
      <c r="F46" s="140">
        <f t="shared" si="2"/>
        <v>123.15272400000002</v>
      </c>
    </row>
    <row r="47" spans="2:6" ht="14.25" customHeight="1" x14ac:dyDescent="0.3">
      <c r="B47" s="69"/>
      <c r="C47" s="20">
        <v>52416050</v>
      </c>
      <c r="D47" s="19" t="s">
        <v>58</v>
      </c>
      <c r="E47" s="141">
        <v>94.369536000000025</v>
      </c>
      <c r="F47" s="140">
        <f t="shared" si="2"/>
        <v>94.369536000000025</v>
      </c>
    </row>
    <row r="48" spans="2:6" ht="14.25" customHeight="1" x14ac:dyDescent="0.3">
      <c r="B48" s="69"/>
      <c r="C48" s="20">
        <v>52416063</v>
      </c>
      <c r="D48" s="19" t="s">
        <v>56</v>
      </c>
      <c r="E48" s="141">
        <v>135.93193200000002</v>
      </c>
      <c r="F48" s="140">
        <f t="shared" si="2"/>
        <v>135.93193200000002</v>
      </c>
    </row>
    <row r="49" spans="1:8" ht="14.25" customHeight="1" x14ac:dyDescent="0.3">
      <c r="B49" s="69"/>
      <c r="C49" s="20">
        <v>52416075</v>
      </c>
      <c r="D49" s="19" t="s">
        <v>139</v>
      </c>
      <c r="E49" s="141">
        <v>703.73156400000005</v>
      </c>
      <c r="F49" s="140">
        <f t="shared" si="2"/>
        <v>703.73156400000005</v>
      </c>
    </row>
    <row r="50" spans="1:8" ht="14.25" customHeight="1" x14ac:dyDescent="0.3">
      <c r="B50" s="69"/>
      <c r="C50" s="20">
        <v>52416090</v>
      </c>
      <c r="D50" s="19" t="s">
        <v>137</v>
      </c>
      <c r="E50" s="141">
        <v>1044.4185360000001</v>
      </c>
      <c r="F50" s="140">
        <f t="shared" si="2"/>
        <v>1044.4185360000001</v>
      </c>
    </row>
    <row r="51" spans="1:8" ht="14.25" customHeight="1" x14ac:dyDescent="0.3">
      <c r="B51" s="69"/>
      <c r="C51" s="20">
        <v>52416110</v>
      </c>
      <c r="D51" s="19" t="s">
        <v>135</v>
      </c>
      <c r="E51" s="141">
        <v>1714.5597240000004</v>
      </c>
      <c r="F51" s="140">
        <f t="shared" si="2"/>
        <v>1714.5597240000002</v>
      </c>
    </row>
    <row r="52" spans="1:8" ht="14.25" customHeight="1" thickBot="1" x14ac:dyDescent="0.35">
      <c r="B52" s="34"/>
      <c r="C52" s="68"/>
      <c r="D52" s="9"/>
      <c r="E52" s="139"/>
      <c r="F52" s="138"/>
    </row>
    <row r="53" spans="1:8" ht="14.25" customHeight="1" x14ac:dyDescent="0.3">
      <c r="A53" s="174"/>
      <c r="B53" s="184"/>
      <c r="C53" s="183"/>
      <c r="D53" s="182"/>
      <c r="E53" s="181"/>
      <c r="F53" s="180"/>
      <c r="G53" s="174"/>
      <c r="H53" s="174"/>
    </row>
    <row r="54" spans="1:8" ht="14.25" customHeight="1" x14ac:dyDescent="0.3">
      <c r="A54" s="174"/>
      <c r="B54" s="184"/>
      <c r="C54" s="183"/>
      <c r="D54" s="182"/>
      <c r="E54" s="181"/>
      <c r="F54" s="180"/>
      <c r="G54" s="174"/>
      <c r="H54" s="174"/>
    </row>
    <row r="55" spans="1:8" ht="14.25" customHeight="1" x14ac:dyDescent="0.3">
      <c r="A55" s="174"/>
      <c r="B55" s="184"/>
      <c r="C55" s="183"/>
      <c r="D55" s="182"/>
      <c r="E55" s="181"/>
      <c r="F55" s="180"/>
      <c r="G55" s="174"/>
      <c r="H55" s="174"/>
    </row>
    <row r="56" spans="1:8" ht="14.25" customHeight="1" x14ac:dyDescent="0.3">
      <c r="A56" s="174"/>
      <c r="B56" s="184"/>
      <c r="C56" s="183"/>
      <c r="D56" s="182"/>
      <c r="E56" s="181"/>
      <c r="F56" s="180"/>
      <c r="G56" s="174"/>
      <c r="H56" s="174"/>
    </row>
    <row r="57" spans="1:8" ht="14.25" customHeight="1" x14ac:dyDescent="0.3">
      <c r="A57" s="174"/>
      <c r="B57" s="184"/>
      <c r="C57" s="183"/>
      <c r="D57" s="182"/>
      <c r="E57" s="181"/>
      <c r="F57" s="180"/>
      <c r="G57" s="174"/>
      <c r="H57" s="174"/>
    </row>
    <row r="58" spans="1:8" ht="14.25" customHeight="1" thickBot="1" x14ac:dyDescent="0.35">
      <c r="A58" s="174"/>
      <c r="B58" s="184"/>
      <c r="C58" s="183"/>
      <c r="D58" s="182"/>
      <c r="E58" s="181"/>
      <c r="F58" s="180"/>
      <c r="G58" s="174"/>
      <c r="H58" s="174"/>
    </row>
    <row r="59" spans="1:8" ht="14.25" customHeight="1" x14ac:dyDescent="0.3">
      <c r="A59" s="174"/>
      <c r="B59" s="179"/>
      <c r="C59" s="178"/>
      <c r="D59" s="177"/>
      <c r="E59" s="176"/>
      <c r="F59" s="175"/>
      <c r="G59" s="174"/>
      <c r="H59" s="174"/>
    </row>
    <row r="60" spans="1:8" ht="14.25" customHeight="1" x14ac:dyDescent="0.3">
      <c r="B60" s="39" t="s">
        <v>553</v>
      </c>
      <c r="C60" s="24" t="s">
        <v>552</v>
      </c>
      <c r="D60" s="23" t="s">
        <v>98</v>
      </c>
      <c r="E60" s="143">
        <v>56.943000000000005</v>
      </c>
      <c r="F60" s="142">
        <f t="shared" ref="F60:F66" si="3">E60*(100-$F$5)/100</f>
        <v>56.943000000000005</v>
      </c>
    </row>
    <row r="61" spans="1:8" ht="14.25" customHeight="1" x14ac:dyDescent="0.3">
      <c r="B61" s="71" t="s">
        <v>97</v>
      </c>
      <c r="C61" s="20" t="s">
        <v>551</v>
      </c>
      <c r="D61" s="19" t="s">
        <v>521</v>
      </c>
      <c r="E61" s="141">
        <v>63.656280000000017</v>
      </c>
      <c r="F61" s="140">
        <f t="shared" si="3"/>
        <v>63.656280000000017</v>
      </c>
    </row>
    <row r="62" spans="1:8" ht="14.25" customHeight="1" x14ac:dyDescent="0.3">
      <c r="B62" s="71"/>
      <c r="C62" s="20" t="s">
        <v>550</v>
      </c>
      <c r="D62" s="19" t="s">
        <v>95</v>
      </c>
      <c r="E62" s="141">
        <v>63.656280000000017</v>
      </c>
      <c r="F62" s="140">
        <f t="shared" si="3"/>
        <v>63.656280000000017</v>
      </c>
    </row>
    <row r="63" spans="1:8" ht="14.25" customHeight="1" x14ac:dyDescent="0.3">
      <c r="B63" s="70"/>
      <c r="C63" s="20" t="s">
        <v>549</v>
      </c>
      <c r="D63" s="19" t="s">
        <v>548</v>
      </c>
      <c r="E63" s="141">
        <v>84.611304000000004</v>
      </c>
      <c r="F63" s="140">
        <f t="shared" si="3"/>
        <v>84.611304000000004</v>
      </c>
    </row>
    <row r="64" spans="1:8" ht="14.25" customHeight="1" x14ac:dyDescent="0.3">
      <c r="B64" s="69"/>
      <c r="C64" s="20" t="s">
        <v>547</v>
      </c>
      <c r="D64" s="19" t="s">
        <v>91</v>
      </c>
      <c r="E64" s="141">
        <v>109.24664400000002</v>
      </c>
      <c r="F64" s="140">
        <f t="shared" si="3"/>
        <v>109.24664400000002</v>
      </c>
    </row>
    <row r="65" spans="2:6" ht="14.25" customHeight="1" x14ac:dyDescent="0.3">
      <c r="B65" s="69"/>
      <c r="C65" s="20" t="s">
        <v>546</v>
      </c>
      <c r="D65" s="19" t="s">
        <v>89</v>
      </c>
      <c r="E65" s="141">
        <v>155.47237200000004</v>
      </c>
      <c r="F65" s="140">
        <f t="shared" si="3"/>
        <v>155.47237200000004</v>
      </c>
    </row>
    <row r="66" spans="2:6" ht="14.25" customHeight="1" x14ac:dyDescent="0.3">
      <c r="B66" s="69"/>
      <c r="C66" s="20" t="s">
        <v>545</v>
      </c>
      <c r="D66" s="19" t="s">
        <v>6</v>
      </c>
      <c r="E66" s="141">
        <v>205.04275200000001</v>
      </c>
      <c r="F66" s="140">
        <f t="shared" si="3"/>
        <v>205.04275200000001</v>
      </c>
    </row>
    <row r="67" spans="2:6" ht="14.25" customHeight="1" thickBot="1" x14ac:dyDescent="0.35">
      <c r="B67" s="34"/>
      <c r="C67" s="68"/>
      <c r="D67" s="9"/>
      <c r="E67" s="139"/>
      <c r="F67" s="138"/>
    </row>
    <row r="68" spans="2:6" ht="9.9" customHeight="1" thickBot="1" x14ac:dyDescent="0.35">
      <c r="C68" s="47"/>
      <c r="E68" s="137"/>
      <c r="F68" s="136"/>
    </row>
    <row r="69" spans="2:6" ht="14.25" customHeight="1" x14ac:dyDescent="0.3">
      <c r="B69" s="44"/>
      <c r="C69" s="43"/>
      <c r="D69" s="42"/>
      <c r="E69" s="135"/>
      <c r="F69" s="134"/>
    </row>
    <row r="70" spans="2:6" ht="14.25" customHeight="1" x14ac:dyDescent="0.3">
      <c r="B70" s="72"/>
      <c r="C70" s="24">
        <v>55416325</v>
      </c>
      <c r="D70" s="23" t="s">
        <v>544</v>
      </c>
      <c r="E70" s="143">
        <v>139.15670400000002</v>
      </c>
      <c r="F70" s="142">
        <f t="shared" ref="F70:F78" si="4">E70*(100-$F$5)/100</f>
        <v>139.15670400000002</v>
      </c>
    </row>
    <row r="71" spans="2:6" ht="14.25" customHeight="1" x14ac:dyDescent="0.3">
      <c r="B71" s="71" t="s">
        <v>543</v>
      </c>
      <c r="C71" s="20">
        <v>55416332</v>
      </c>
      <c r="D71" s="19" t="s">
        <v>542</v>
      </c>
      <c r="E71" s="141">
        <v>139.15670400000002</v>
      </c>
      <c r="F71" s="140">
        <f t="shared" si="4"/>
        <v>139.15670400000002</v>
      </c>
    </row>
    <row r="72" spans="2:6" ht="14.25" customHeight="1" x14ac:dyDescent="0.3">
      <c r="B72" s="71" t="s">
        <v>106</v>
      </c>
      <c r="C72" s="20">
        <v>55416340</v>
      </c>
      <c r="D72" s="19" t="s">
        <v>541</v>
      </c>
      <c r="E72" s="141">
        <v>139.15670400000002</v>
      </c>
      <c r="F72" s="140">
        <f t="shared" si="4"/>
        <v>139.15670400000002</v>
      </c>
    </row>
    <row r="73" spans="2:6" ht="14.25" customHeight="1" x14ac:dyDescent="0.3">
      <c r="B73" s="70"/>
      <c r="C73" s="20">
        <v>55416440</v>
      </c>
      <c r="D73" s="19" t="s">
        <v>540</v>
      </c>
      <c r="E73" s="141">
        <v>143.93991600000001</v>
      </c>
      <c r="F73" s="140">
        <f t="shared" si="4"/>
        <v>143.93991600000001</v>
      </c>
    </row>
    <row r="74" spans="2:6" ht="14.25" customHeight="1" x14ac:dyDescent="0.3">
      <c r="B74" s="69"/>
      <c r="C74" s="20">
        <v>55416450</v>
      </c>
      <c r="D74" s="19" t="s">
        <v>539</v>
      </c>
      <c r="E74" s="141">
        <v>143.93991600000001</v>
      </c>
      <c r="F74" s="140">
        <f t="shared" si="4"/>
        <v>143.93991600000001</v>
      </c>
    </row>
    <row r="75" spans="2:6" ht="14.25" customHeight="1" x14ac:dyDescent="0.3">
      <c r="B75" s="69"/>
      <c r="C75" s="20">
        <v>55416540</v>
      </c>
      <c r="D75" s="19" t="s">
        <v>538</v>
      </c>
      <c r="E75" s="141">
        <v>175.92390000000003</v>
      </c>
      <c r="F75" s="140">
        <f t="shared" si="4"/>
        <v>175.92390000000003</v>
      </c>
    </row>
    <row r="76" spans="2:6" ht="14.25" customHeight="1" x14ac:dyDescent="0.3">
      <c r="B76" s="69"/>
      <c r="C76" s="20">
        <v>55416550</v>
      </c>
      <c r="D76" s="19" t="s">
        <v>537</v>
      </c>
      <c r="E76" s="141">
        <v>175.92390000000003</v>
      </c>
      <c r="F76" s="140">
        <f t="shared" si="4"/>
        <v>175.92390000000003</v>
      </c>
    </row>
    <row r="77" spans="2:6" ht="14.25" customHeight="1" x14ac:dyDescent="0.3">
      <c r="B77" s="69"/>
      <c r="C77" s="20">
        <v>55416563</v>
      </c>
      <c r="D77" s="19" t="s">
        <v>536</v>
      </c>
      <c r="E77" s="141">
        <v>259.09664400000003</v>
      </c>
      <c r="F77" s="140">
        <f t="shared" si="4"/>
        <v>259.09664400000003</v>
      </c>
    </row>
    <row r="78" spans="2:6" ht="14.25" customHeight="1" x14ac:dyDescent="0.3">
      <c r="B78" s="69"/>
      <c r="C78" s="20">
        <v>55416663</v>
      </c>
      <c r="D78" s="19" t="s">
        <v>535</v>
      </c>
      <c r="E78" s="141">
        <v>369.48214800000005</v>
      </c>
      <c r="F78" s="140">
        <f t="shared" si="4"/>
        <v>369.482148</v>
      </c>
    </row>
    <row r="79" spans="2:6" ht="14.25" customHeight="1" thickBot="1" x14ac:dyDescent="0.35">
      <c r="B79" s="34"/>
      <c r="C79" s="68"/>
      <c r="D79" s="9"/>
      <c r="E79" s="139"/>
      <c r="F79" s="138"/>
    </row>
    <row r="80" spans="2:6" ht="9.9" customHeight="1" thickBot="1" x14ac:dyDescent="0.35">
      <c r="C80" s="47"/>
      <c r="E80" s="137"/>
      <c r="F80" s="136"/>
    </row>
    <row r="81" spans="2:6" ht="14.25" customHeight="1" x14ac:dyDescent="0.3">
      <c r="B81" s="44"/>
      <c r="C81" s="43"/>
      <c r="D81" s="42"/>
      <c r="E81" s="135"/>
      <c r="F81" s="134"/>
    </row>
    <row r="82" spans="2:6" ht="14.25" customHeight="1" x14ac:dyDescent="0.3">
      <c r="B82" s="71" t="s">
        <v>534</v>
      </c>
      <c r="C82" s="24">
        <v>50416432</v>
      </c>
      <c r="D82" s="23" t="s">
        <v>533</v>
      </c>
      <c r="E82" s="143">
        <v>148.74710400000001</v>
      </c>
      <c r="F82" s="142">
        <f>E82*(100-$F$5)/100</f>
        <v>148.74710400000001</v>
      </c>
    </row>
    <row r="83" spans="2:6" ht="14.25" customHeight="1" x14ac:dyDescent="0.3">
      <c r="B83" s="71"/>
      <c r="C83" s="24">
        <v>50416532</v>
      </c>
      <c r="D83" s="23" t="s">
        <v>532</v>
      </c>
      <c r="E83" s="143">
        <v>169.52230800000001</v>
      </c>
      <c r="F83" s="142">
        <f>E83*(100-$F$5)/100</f>
        <v>169.52230800000001</v>
      </c>
    </row>
    <row r="84" spans="2:6" ht="14.25" customHeight="1" x14ac:dyDescent="0.3">
      <c r="B84" s="112"/>
      <c r="C84" s="24">
        <v>50416540</v>
      </c>
      <c r="D84" s="23" t="s">
        <v>531</v>
      </c>
      <c r="E84" s="143">
        <v>214.30947600000005</v>
      </c>
      <c r="F84" s="142">
        <f>E84*(100-$F$5)/100</f>
        <v>214.30947600000002</v>
      </c>
    </row>
    <row r="85" spans="2:6" ht="14.25" customHeight="1" x14ac:dyDescent="0.3">
      <c r="B85" s="70"/>
      <c r="C85" s="24">
        <v>50416650</v>
      </c>
      <c r="D85" s="23" t="s">
        <v>530</v>
      </c>
      <c r="E85" s="143">
        <v>316.68699600000008</v>
      </c>
      <c r="F85" s="142">
        <f>E85*(100-$F$5)/100</f>
        <v>316.68699600000008</v>
      </c>
    </row>
    <row r="86" spans="2:6" ht="14.25" customHeight="1" x14ac:dyDescent="0.3">
      <c r="B86" s="70"/>
      <c r="C86" s="108"/>
      <c r="D86" s="14"/>
      <c r="E86" s="171"/>
      <c r="F86" s="170"/>
    </row>
    <row r="87" spans="2:6" ht="14.25" customHeight="1" thickBot="1" x14ac:dyDescent="0.35">
      <c r="B87" s="169"/>
      <c r="C87" s="68"/>
      <c r="D87" s="9"/>
      <c r="E87" s="139"/>
      <c r="F87" s="138"/>
    </row>
    <row r="88" spans="2:6" ht="9.9" customHeight="1" thickBot="1" x14ac:dyDescent="0.35">
      <c r="B88" s="47"/>
      <c r="C88" s="47"/>
      <c r="E88" s="137"/>
      <c r="F88" s="136"/>
    </row>
    <row r="89" spans="2:6" ht="14.25" customHeight="1" x14ac:dyDescent="0.3">
      <c r="B89" s="173"/>
      <c r="C89" s="43"/>
      <c r="D89" s="42"/>
      <c r="E89" s="135"/>
      <c r="F89" s="134"/>
    </row>
    <row r="90" spans="2:6" ht="14.25" customHeight="1" x14ac:dyDescent="0.3">
      <c r="B90" s="72"/>
      <c r="C90" s="24">
        <v>50016020</v>
      </c>
      <c r="D90" s="23">
        <v>20</v>
      </c>
      <c r="E90" s="143">
        <v>84.779136000000008</v>
      </c>
      <c r="F90" s="142">
        <f t="shared" ref="F90:F102" si="5">E90*(100-$F$5)/100</f>
        <v>84.779136000000022</v>
      </c>
    </row>
    <row r="91" spans="2:6" ht="14.25" customHeight="1" x14ac:dyDescent="0.3">
      <c r="B91" s="71" t="s">
        <v>529</v>
      </c>
      <c r="C91" s="20">
        <v>50016025</v>
      </c>
      <c r="D91" s="19">
        <v>25</v>
      </c>
      <c r="E91" s="141">
        <v>103.95993600000001</v>
      </c>
      <c r="F91" s="140">
        <f t="shared" si="5"/>
        <v>103.95993600000001</v>
      </c>
    </row>
    <row r="92" spans="2:6" ht="14.25" customHeight="1" x14ac:dyDescent="0.3">
      <c r="B92" s="71" t="s">
        <v>467</v>
      </c>
      <c r="C92" s="20">
        <v>50016032</v>
      </c>
      <c r="D92" s="19">
        <v>32</v>
      </c>
      <c r="E92" s="141">
        <v>135.93193200000002</v>
      </c>
      <c r="F92" s="140">
        <f t="shared" si="5"/>
        <v>135.93193200000002</v>
      </c>
    </row>
    <row r="93" spans="2:6" ht="14.25" customHeight="1" x14ac:dyDescent="0.3">
      <c r="B93" s="72"/>
      <c r="C93" s="20">
        <v>50016040</v>
      </c>
      <c r="D93" s="19">
        <v>40</v>
      </c>
      <c r="E93" s="141">
        <v>196.73506800000004</v>
      </c>
      <c r="F93" s="140">
        <f t="shared" si="5"/>
        <v>196.73506800000004</v>
      </c>
    </row>
    <row r="94" spans="2:6" ht="14.25" customHeight="1" x14ac:dyDescent="0.3">
      <c r="B94" s="72"/>
      <c r="C94" s="20">
        <v>50016050</v>
      </c>
      <c r="D94" s="19">
        <v>50</v>
      </c>
      <c r="E94" s="141">
        <v>284.69102400000003</v>
      </c>
      <c r="F94" s="140">
        <f t="shared" si="5"/>
        <v>284.69102400000003</v>
      </c>
    </row>
    <row r="95" spans="2:6" ht="14.25" customHeight="1" x14ac:dyDescent="0.3">
      <c r="B95" s="72"/>
      <c r="C95" s="20">
        <v>50016063</v>
      </c>
      <c r="D95" s="19">
        <v>63</v>
      </c>
      <c r="E95" s="141">
        <v>455.81972400000006</v>
      </c>
      <c r="F95" s="140">
        <f t="shared" si="5"/>
        <v>455.81972400000006</v>
      </c>
    </row>
    <row r="96" spans="2:6" ht="14.25" customHeight="1" x14ac:dyDescent="0.3">
      <c r="B96" s="72"/>
      <c r="C96" s="20">
        <v>50016075</v>
      </c>
      <c r="D96" s="19">
        <v>75</v>
      </c>
      <c r="E96" s="141">
        <v>799.70749200000012</v>
      </c>
      <c r="F96" s="140">
        <f t="shared" si="5"/>
        <v>799.707492</v>
      </c>
    </row>
    <row r="97" spans="2:6" ht="14.25" customHeight="1" x14ac:dyDescent="0.3">
      <c r="B97" s="72"/>
      <c r="C97" s="20">
        <v>50016090</v>
      </c>
      <c r="D97" s="19">
        <v>90</v>
      </c>
      <c r="E97" s="141">
        <v>1839.3068520000004</v>
      </c>
      <c r="F97" s="140">
        <f t="shared" si="5"/>
        <v>1839.3068520000004</v>
      </c>
    </row>
    <row r="98" spans="2:6" ht="14.25" customHeight="1" x14ac:dyDescent="0.3">
      <c r="B98" s="72"/>
      <c r="C98" s="20">
        <v>50016110</v>
      </c>
      <c r="D98" s="19">
        <v>110</v>
      </c>
      <c r="E98" s="141">
        <v>2986.0789320000003</v>
      </c>
      <c r="F98" s="140">
        <f t="shared" si="5"/>
        <v>2986.0789320000003</v>
      </c>
    </row>
    <row r="99" spans="2:6" ht="14.25" customHeight="1" x14ac:dyDescent="0.3">
      <c r="B99" s="72"/>
      <c r="C99" s="20">
        <v>50016125</v>
      </c>
      <c r="D99" s="19">
        <v>125</v>
      </c>
      <c r="E99" s="141">
        <v>4386.7208880000007</v>
      </c>
      <c r="F99" s="140">
        <f t="shared" si="5"/>
        <v>4386.7208880000007</v>
      </c>
    </row>
    <row r="100" spans="2:6" ht="14.25" customHeight="1" x14ac:dyDescent="0.3">
      <c r="B100" s="72"/>
      <c r="C100" s="20">
        <v>50016140</v>
      </c>
      <c r="D100" s="19">
        <v>140</v>
      </c>
      <c r="E100" s="141">
        <v>5388.2823240000007</v>
      </c>
      <c r="F100" s="140">
        <f t="shared" si="5"/>
        <v>5388.2823240000007</v>
      </c>
    </row>
    <row r="101" spans="2:6" ht="14.25" customHeight="1" x14ac:dyDescent="0.3">
      <c r="B101" s="112"/>
      <c r="C101" s="20">
        <v>50016160</v>
      </c>
      <c r="D101" s="19">
        <v>160</v>
      </c>
      <c r="E101" s="141">
        <v>6180.2096040000015</v>
      </c>
      <c r="F101" s="140">
        <f t="shared" si="5"/>
        <v>6180.2096040000006</v>
      </c>
    </row>
    <row r="102" spans="2:6" ht="14.25" customHeight="1" x14ac:dyDescent="0.3">
      <c r="B102" s="70"/>
      <c r="C102" s="20">
        <v>50010200</v>
      </c>
      <c r="D102" s="19">
        <v>200</v>
      </c>
      <c r="E102" s="141">
        <v>14130.627228000001</v>
      </c>
      <c r="F102" s="140">
        <f t="shared" si="5"/>
        <v>14130.627228000001</v>
      </c>
    </row>
    <row r="103" spans="2:6" ht="14.25" customHeight="1" thickBot="1" x14ac:dyDescent="0.35">
      <c r="B103" s="34"/>
      <c r="C103" s="68"/>
      <c r="D103" s="9"/>
      <c r="E103" s="152"/>
      <c r="F103" s="138"/>
    </row>
    <row r="104" spans="2:6" ht="9.9" customHeight="1" thickBot="1" x14ac:dyDescent="0.35">
      <c r="C104" s="47"/>
      <c r="E104" s="136"/>
      <c r="F104" s="136"/>
    </row>
    <row r="105" spans="2:6" ht="14.25" customHeight="1" x14ac:dyDescent="0.3">
      <c r="B105" s="44"/>
      <c r="C105" s="43"/>
      <c r="D105" s="42"/>
      <c r="E105" s="144"/>
      <c r="F105" s="134"/>
    </row>
    <row r="106" spans="2:6" ht="14.25" customHeight="1" x14ac:dyDescent="0.3">
      <c r="B106" s="71" t="s">
        <v>528</v>
      </c>
      <c r="C106" s="24">
        <v>50516016</v>
      </c>
      <c r="D106" s="23">
        <v>16</v>
      </c>
      <c r="E106" s="143">
        <v>14.757228000000003</v>
      </c>
      <c r="F106" s="142">
        <f t="shared" ref="F106:F121" si="6">E106*(100-$F$5)/100</f>
        <v>14.757228000000003</v>
      </c>
    </row>
    <row r="107" spans="2:6" ht="14.25" customHeight="1" x14ac:dyDescent="0.3">
      <c r="B107" s="71" t="s">
        <v>467</v>
      </c>
      <c r="C107" s="20">
        <v>50516020</v>
      </c>
      <c r="D107" s="19">
        <v>20</v>
      </c>
      <c r="E107" s="141">
        <v>20.787192000000005</v>
      </c>
      <c r="F107" s="140">
        <f t="shared" si="6"/>
        <v>20.787192000000005</v>
      </c>
    </row>
    <row r="108" spans="2:6" ht="14.25" customHeight="1" x14ac:dyDescent="0.3">
      <c r="B108" s="71"/>
      <c r="C108" s="20">
        <v>50516025</v>
      </c>
      <c r="D108" s="19" t="s">
        <v>501</v>
      </c>
      <c r="E108" s="141">
        <v>25.582392000000002</v>
      </c>
      <c r="F108" s="140">
        <f t="shared" si="6"/>
        <v>25.582392000000006</v>
      </c>
    </row>
    <row r="109" spans="2:6" ht="14.25" customHeight="1" x14ac:dyDescent="0.3">
      <c r="B109" s="112"/>
      <c r="C109" s="20">
        <v>50516032</v>
      </c>
      <c r="D109" s="19" t="s">
        <v>500</v>
      </c>
      <c r="E109" s="141">
        <v>35.184780000000011</v>
      </c>
      <c r="F109" s="140">
        <f t="shared" si="6"/>
        <v>35.184780000000011</v>
      </c>
    </row>
    <row r="110" spans="2:6" ht="14.25" customHeight="1" x14ac:dyDescent="0.3">
      <c r="B110" s="70"/>
      <c r="C110" s="20">
        <v>50516040</v>
      </c>
      <c r="D110" s="19" t="s">
        <v>499</v>
      </c>
      <c r="E110" s="141">
        <v>46.381572000000006</v>
      </c>
      <c r="F110" s="140">
        <f t="shared" si="6"/>
        <v>46.381572000000006</v>
      </c>
    </row>
    <row r="111" spans="2:6" ht="14.25" customHeight="1" x14ac:dyDescent="0.3">
      <c r="B111" s="69"/>
      <c r="C111" s="20">
        <v>50516050</v>
      </c>
      <c r="D111" s="19" t="s">
        <v>416</v>
      </c>
      <c r="E111" s="141">
        <v>60.767172000000009</v>
      </c>
      <c r="F111" s="140">
        <f t="shared" si="6"/>
        <v>60.767172000000009</v>
      </c>
    </row>
    <row r="112" spans="2:6" ht="14.25" customHeight="1" x14ac:dyDescent="0.3">
      <c r="B112" s="69"/>
      <c r="C112" s="20">
        <v>50516063</v>
      </c>
      <c r="D112" s="19" t="s">
        <v>415</v>
      </c>
      <c r="E112" s="141">
        <v>91.168740000000014</v>
      </c>
      <c r="F112" s="140">
        <f t="shared" si="6"/>
        <v>91.168740000000014</v>
      </c>
    </row>
    <row r="113" spans="2:6" ht="14.25" customHeight="1" x14ac:dyDescent="0.3">
      <c r="B113" s="69"/>
      <c r="C113" s="20">
        <v>50516075</v>
      </c>
      <c r="D113" s="19" t="s">
        <v>414</v>
      </c>
      <c r="E113" s="141">
        <v>174.34148400000004</v>
      </c>
      <c r="F113" s="140">
        <f t="shared" si="6"/>
        <v>174.34148400000007</v>
      </c>
    </row>
    <row r="114" spans="2:6" ht="14.25" customHeight="1" x14ac:dyDescent="0.3">
      <c r="B114" s="69"/>
      <c r="C114" s="20">
        <v>50516090</v>
      </c>
      <c r="D114" s="19" t="s">
        <v>413</v>
      </c>
      <c r="E114" s="141">
        <v>267.10462800000005</v>
      </c>
      <c r="F114" s="140">
        <f t="shared" si="6"/>
        <v>267.10462800000005</v>
      </c>
    </row>
    <row r="115" spans="2:6" ht="14.25" customHeight="1" x14ac:dyDescent="0.3">
      <c r="B115" s="69"/>
      <c r="C115" s="20">
        <v>50516110</v>
      </c>
      <c r="D115" s="19" t="s">
        <v>412</v>
      </c>
      <c r="E115" s="141">
        <v>451.03651200000007</v>
      </c>
      <c r="F115" s="140">
        <f t="shared" si="6"/>
        <v>451.03651200000007</v>
      </c>
    </row>
    <row r="116" spans="2:6" ht="14.25" customHeight="1" x14ac:dyDescent="0.3">
      <c r="B116" s="69"/>
      <c r="C116" s="20">
        <v>50516125</v>
      </c>
      <c r="D116" s="19" t="s">
        <v>411</v>
      </c>
      <c r="E116" s="141">
        <v>662.15718000000015</v>
      </c>
      <c r="F116" s="140">
        <f t="shared" si="6"/>
        <v>662.15718000000027</v>
      </c>
    </row>
    <row r="117" spans="2:6" ht="14.25" customHeight="1" x14ac:dyDescent="0.3">
      <c r="B117" s="69"/>
      <c r="C117" s="20">
        <v>50516140</v>
      </c>
      <c r="D117" s="19" t="s">
        <v>410</v>
      </c>
      <c r="E117" s="141">
        <v>1076.3905320000001</v>
      </c>
      <c r="F117" s="140">
        <f t="shared" si="6"/>
        <v>1076.3905320000001</v>
      </c>
    </row>
    <row r="118" spans="2:6" ht="14.25" customHeight="1" x14ac:dyDescent="0.3">
      <c r="B118" s="69"/>
      <c r="C118" s="20">
        <v>50516160</v>
      </c>
      <c r="D118" s="19" t="s">
        <v>409</v>
      </c>
      <c r="E118" s="141">
        <v>1268.3304000000003</v>
      </c>
      <c r="F118" s="140">
        <f t="shared" si="6"/>
        <v>1268.3304000000003</v>
      </c>
    </row>
    <row r="119" spans="2:6" ht="14.25" customHeight="1" x14ac:dyDescent="0.3">
      <c r="B119" s="69"/>
      <c r="C119" s="20">
        <v>50510200</v>
      </c>
      <c r="D119" s="19" t="s">
        <v>408</v>
      </c>
      <c r="E119" s="141">
        <v>1940.0659920000003</v>
      </c>
      <c r="F119" s="140">
        <f t="shared" si="6"/>
        <v>1940.0659920000003</v>
      </c>
    </row>
    <row r="120" spans="2:6" ht="14.25" customHeight="1" x14ac:dyDescent="0.3">
      <c r="B120" s="69"/>
      <c r="C120" s="20">
        <v>50510225</v>
      </c>
      <c r="D120" s="19" t="s">
        <v>407</v>
      </c>
      <c r="E120" s="141">
        <v>2750.970276</v>
      </c>
      <c r="F120" s="140">
        <f t="shared" si="6"/>
        <v>2750.9702760000005</v>
      </c>
    </row>
    <row r="121" spans="2:6" ht="14.25" customHeight="1" x14ac:dyDescent="0.3">
      <c r="B121" s="69"/>
      <c r="C121" s="20">
        <v>50510250</v>
      </c>
      <c r="D121" s="19" t="s">
        <v>406</v>
      </c>
      <c r="E121" s="141">
        <v>7318.8658080000005</v>
      </c>
      <c r="F121" s="140">
        <f t="shared" si="6"/>
        <v>7318.8658079999996</v>
      </c>
    </row>
    <row r="122" spans="2:6" ht="14.25" customHeight="1" x14ac:dyDescent="0.3">
      <c r="B122" s="69"/>
      <c r="C122" s="126">
        <v>50510280</v>
      </c>
      <c r="D122" s="125">
        <v>280</v>
      </c>
      <c r="E122" s="128" t="s">
        <v>87</v>
      </c>
      <c r="F122" s="127" t="s">
        <v>87</v>
      </c>
    </row>
    <row r="123" spans="2:6" ht="14.25" customHeight="1" x14ac:dyDescent="0.3">
      <c r="B123" s="69"/>
      <c r="C123" s="20">
        <v>50510315</v>
      </c>
      <c r="D123" s="19" t="s">
        <v>405</v>
      </c>
      <c r="E123" s="141">
        <v>13812.405768000004</v>
      </c>
      <c r="F123" s="140">
        <f>E123*(100-$F$5)/100</f>
        <v>13812.405768000004</v>
      </c>
    </row>
    <row r="124" spans="2:6" ht="14.25" customHeight="1" x14ac:dyDescent="0.3">
      <c r="B124" s="69"/>
      <c r="C124" s="126">
        <v>50506400</v>
      </c>
      <c r="D124" s="125">
        <v>400</v>
      </c>
      <c r="E124" s="128" t="s">
        <v>87</v>
      </c>
      <c r="F124" s="127" t="s">
        <v>87</v>
      </c>
    </row>
    <row r="125" spans="2:6" ht="14.25" customHeight="1" thickBot="1" x14ac:dyDescent="0.35">
      <c r="B125" s="34"/>
      <c r="C125" s="68"/>
      <c r="D125" s="9"/>
      <c r="E125" s="152"/>
      <c r="F125" s="138"/>
    </row>
    <row r="126" spans="2:6" ht="9.9" customHeight="1" thickBot="1" x14ac:dyDescent="0.35">
      <c r="B126" s="168"/>
      <c r="C126" s="108"/>
      <c r="D126" s="14"/>
      <c r="E126" s="172"/>
      <c r="F126" s="172"/>
    </row>
    <row r="127" spans="2:6" ht="14.25" customHeight="1" x14ac:dyDescent="0.3">
      <c r="B127" s="44"/>
      <c r="C127" s="43"/>
      <c r="D127" s="42"/>
      <c r="E127" s="135"/>
      <c r="F127" s="134"/>
    </row>
    <row r="128" spans="2:6" ht="14.25" customHeight="1" x14ac:dyDescent="0.3">
      <c r="B128" s="71" t="s">
        <v>527</v>
      </c>
      <c r="C128" s="166">
        <v>505165040</v>
      </c>
      <c r="D128" s="23" t="s">
        <v>526</v>
      </c>
      <c r="E128" s="143">
        <v>98.53540000000001</v>
      </c>
      <c r="F128" s="142">
        <f>E128*(100-$F$5)/100</f>
        <v>98.53540000000001</v>
      </c>
    </row>
    <row r="129" spans="2:6" ht="14.25" customHeight="1" x14ac:dyDescent="0.3">
      <c r="B129" s="71"/>
      <c r="C129" s="166">
        <v>505166350</v>
      </c>
      <c r="D129" s="23" t="s">
        <v>525</v>
      </c>
      <c r="E129" s="143">
        <v>145.94159999999999</v>
      </c>
      <c r="F129" s="142">
        <f>E129*(100-$F$5)/100</f>
        <v>145.94159999999999</v>
      </c>
    </row>
    <row r="130" spans="2:6" ht="14.25" customHeight="1" x14ac:dyDescent="0.3">
      <c r="B130" s="70"/>
      <c r="C130" s="108"/>
      <c r="D130" s="14"/>
      <c r="E130" s="171"/>
      <c r="F130" s="170"/>
    </row>
    <row r="131" spans="2:6" ht="14.25" customHeight="1" thickBot="1" x14ac:dyDescent="0.35">
      <c r="B131" s="169"/>
      <c r="C131" s="68"/>
      <c r="D131" s="9"/>
      <c r="E131" s="139"/>
      <c r="F131" s="138"/>
    </row>
    <row r="132" spans="2:6" ht="9.9" customHeight="1" thickBot="1" x14ac:dyDescent="0.35">
      <c r="C132" s="47"/>
      <c r="E132" s="136"/>
      <c r="F132" s="136"/>
    </row>
    <row r="133" spans="2:6" ht="14.25" customHeight="1" x14ac:dyDescent="0.3">
      <c r="B133" s="44"/>
      <c r="C133" s="43"/>
      <c r="D133" s="42"/>
      <c r="E133" s="144"/>
      <c r="F133" s="134"/>
    </row>
    <row r="134" spans="2:6" ht="14.25" customHeight="1" x14ac:dyDescent="0.3">
      <c r="B134" s="72"/>
      <c r="C134" s="20">
        <v>50216016</v>
      </c>
      <c r="D134" s="19">
        <v>16</v>
      </c>
      <c r="E134" s="141">
        <v>17.382600000000004</v>
      </c>
      <c r="F134" s="140">
        <f t="shared" ref="F134:F149" si="7">E134*(100-$F$5)/100</f>
        <v>17.382600000000004</v>
      </c>
    </row>
    <row r="135" spans="2:6" ht="14.25" customHeight="1" x14ac:dyDescent="0.3">
      <c r="B135" s="71" t="s">
        <v>524</v>
      </c>
      <c r="C135" s="20">
        <v>50216020</v>
      </c>
      <c r="D135" s="19" t="s">
        <v>502</v>
      </c>
      <c r="E135" s="141">
        <v>19.180800000000001</v>
      </c>
      <c r="F135" s="140">
        <f t="shared" si="7"/>
        <v>19.180800000000001</v>
      </c>
    </row>
    <row r="136" spans="2:6" ht="14.25" customHeight="1" x14ac:dyDescent="0.3">
      <c r="B136" s="71" t="s">
        <v>523</v>
      </c>
      <c r="C136" s="20">
        <v>50216025</v>
      </c>
      <c r="D136" s="19" t="s">
        <v>501</v>
      </c>
      <c r="E136" s="141">
        <v>23.999976000000004</v>
      </c>
      <c r="F136" s="140">
        <f t="shared" si="7"/>
        <v>23.999976000000007</v>
      </c>
    </row>
    <row r="137" spans="2:6" ht="14.25" customHeight="1" x14ac:dyDescent="0.3">
      <c r="B137" s="112"/>
      <c r="C137" s="20">
        <v>50216032</v>
      </c>
      <c r="D137" s="19" t="s">
        <v>500</v>
      </c>
      <c r="E137" s="141">
        <v>35.184780000000011</v>
      </c>
      <c r="F137" s="140">
        <f t="shared" si="7"/>
        <v>35.184780000000011</v>
      </c>
    </row>
    <row r="138" spans="2:6" ht="14.25" customHeight="1" x14ac:dyDescent="0.3">
      <c r="B138" s="70"/>
      <c r="C138" s="20">
        <v>50216040</v>
      </c>
      <c r="D138" s="19" t="s">
        <v>499</v>
      </c>
      <c r="E138" s="141">
        <v>57.578364000000008</v>
      </c>
      <c r="F138" s="140">
        <f t="shared" si="7"/>
        <v>57.578364000000008</v>
      </c>
    </row>
    <row r="139" spans="2:6" ht="14.25" customHeight="1" x14ac:dyDescent="0.3">
      <c r="B139" s="69"/>
      <c r="C139" s="20">
        <v>50216050</v>
      </c>
      <c r="D139" s="19" t="s">
        <v>416</v>
      </c>
      <c r="E139" s="141">
        <v>76.771152000000029</v>
      </c>
      <c r="F139" s="140">
        <f t="shared" si="7"/>
        <v>76.771152000000029</v>
      </c>
    </row>
    <row r="140" spans="2:6" ht="14.25" customHeight="1" x14ac:dyDescent="0.3">
      <c r="B140" s="69"/>
      <c r="C140" s="20">
        <v>50216063</v>
      </c>
      <c r="D140" s="19" t="s">
        <v>415</v>
      </c>
      <c r="E140" s="141">
        <v>110.34954</v>
      </c>
      <c r="F140" s="140">
        <f t="shared" si="7"/>
        <v>110.34953999999999</v>
      </c>
    </row>
    <row r="141" spans="2:6" ht="14.25" customHeight="1" x14ac:dyDescent="0.3">
      <c r="B141" s="69"/>
      <c r="C141" s="20">
        <v>50216075</v>
      </c>
      <c r="D141" s="19" t="s">
        <v>414</v>
      </c>
      <c r="E141" s="141">
        <v>238.30945200000002</v>
      </c>
      <c r="F141" s="140">
        <f t="shared" si="7"/>
        <v>238.30945200000002</v>
      </c>
    </row>
    <row r="142" spans="2:6" ht="14.25" customHeight="1" x14ac:dyDescent="0.3">
      <c r="B142" s="69"/>
      <c r="C142" s="20">
        <v>50216090</v>
      </c>
      <c r="D142" s="19" t="s">
        <v>413</v>
      </c>
      <c r="E142" s="141">
        <v>430.23733200000004</v>
      </c>
      <c r="F142" s="140">
        <f t="shared" si="7"/>
        <v>430.23733200000004</v>
      </c>
    </row>
    <row r="143" spans="2:6" ht="14.25" customHeight="1" x14ac:dyDescent="0.3">
      <c r="B143" s="69"/>
      <c r="C143" s="20">
        <v>50216110</v>
      </c>
      <c r="D143" s="19" t="s">
        <v>412</v>
      </c>
      <c r="E143" s="141">
        <v>630.17319600000008</v>
      </c>
      <c r="F143" s="140">
        <f t="shared" si="7"/>
        <v>630.17319600000008</v>
      </c>
    </row>
    <row r="144" spans="2:6" ht="14.25" customHeight="1" x14ac:dyDescent="0.3">
      <c r="B144" s="69"/>
      <c r="C144" s="20">
        <v>50216125</v>
      </c>
      <c r="D144" s="19" t="s">
        <v>411</v>
      </c>
      <c r="E144" s="141">
        <v>1047.595356</v>
      </c>
      <c r="F144" s="140">
        <f t="shared" si="7"/>
        <v>1047.595356</v>
      </c>
    </row>
    <row r="145" spans="2:6" ht="14.25" customHeight="1" x14ac:dyDescent="0.3">
      <c r="B145" s="69"/>
      <c r="C145" s="20">
        <v>50216140</v>
      </c>
      <c r="D145" s="19" t="s">
        <v>410</v>
      </c>
      <c r="E145" s="141">
        <v>1585.0054080000004</v>
      </c>
      <c r="F145" s="140">
        <f t="shared" si="7"/>
        <v>1585.0054080000004</v>
      </c>
    </row>
    <row r="146" spans="2:6" ht="14.25" customHeight="1" x14ac:dyDescent="0.3">
      <c r="B146" s="69"/>
      <c r="C146" s="20">
        <v>50216160</v>
      </c>
      <c r="D146" s="19" t="s">
        <v>409</v>
      </c>
      <c r="E146" s="141">
        <v>1812.1180680000002</v>
      </c>
      <c r="F146" s="140">
        <f t="shared" si="7"/>
        <v>1812.1180680000002</v>
      </c>
    </row>
    <row r="147" spans="2:6" ht="14.25" customHeight="1" x14ac:dyDescent="0.3">
      <c r="B147" s="69"/>
      <c r="C147" s="20">
        <v>50210200</v>
      </c>
      <c r="D147" s="19" t="s">
        <v>408</v>
      </c>
      <c r="E147" s="141">
        <v>2704.5767160000009</v>
      </c>
      <c r="F147" s="140">
        <f t="shared" si="7"/>
        <v>2704.5767160000014</v>
      </c>
    </row>
    <row r="148" spans="2:6" ht="14.25" customHeight="1" x14ac:dyDescent="0.3">
      <c r="B148" s="69"/>
      <c r="C148" s="20">
        <v>50210225</v>
      </c>
      <c r="D148" s="19" t="s">
        <v>407</v>
      </c>
      <c r="E148" s="141">
        <v>3870.5535720000007</v>
      </c>
      <c r="F148" s="140">
        <f t="shared" si="7"/>
        <v>3870.5535720000007</v>
      </c>
    </row>
    <row r="149" spans="2:6" ht="14.25" customHeight="1" x14ac:dyDescent="0.3">
      <c r="B149" s="69"/>
      <c r="C149" s="20">
        <v>50210250</v>
      </c>
      <c r="D149" s="19" t="s">
        <v>406</v>
      </c>
      <c r="E149" s="141">
        <v>8811.0960840000025</v>
      </c>
      <c r="F149" s="140">
        <f t="shared" si="7"/>
        <v>8811.0960840000025</v>
      </c>
    </row>
    <row r="150" spans="2:6" ht="14.25" customHeight="1" x14ac:dyDescent="0.3">
      <c r="B150" s="69"/>
      <c r="C150" s="126">
        <v>50210280</v>
      </c>
      <c r="D150" s="125">
        <v>280</v>
      </c>
      <c r="E150" s="128" t="s">
        <v>87</v>
      </c>
      <c r="F150" s="127" t="s">
        <v>87</v>
      </c>
    </row>
    <row r="151" spans="2:6" ht="14.25" customHeight="1" x14ac:dyDescent="0.3">
      <c r="B151" s="69"/>
      <c r="C151" s="20">
        <v>50210315</v>
      </c>
      <c r="D151" s="19" t="s">
        <v>405</v>
      </c>
      <c r="E151" s="141">
        <v>20613.078288000001</v>
      </c>
      <c r="F151" s="140">
        <f>E151*(100-$F$5)/100</f>
        <v>20613.078288000001</v>
      </c>
    </row>
    <row r="152" spans="2:6" ht="14.25" customHeight="1" x14ac:dyDescent="0.3">
      <c r="B152" s="69"/>
      <c r="C152" s="126">
        <v>50206400</v>
      </c>
      <c r="D152" s="125">
        <v>400</v>
      </c>
      <c r="E152" s="128" t="s">
        <v>87</v>
      </c>
      <c r="F152" s="127" t="s">
        <v>87</v>
      </c>
    </row>
    <row r="153" spans="2:6" ht="14.25" customHeight="1" thickBot="1" x14ac:dyDescent="0.35">
      <c r="B153" s="34"/>
      <c r="C153" s="68"/>
      <c r="D153" s="9"/>
      <c r="E153" s="152"/>
      <c r="F153" s="138"/>
    </row>
    <row r="154" spans="2:6" ht="9.9" customHeight="1" thickBot="1" x14ac:dyDescent="0.35">
      <c r="C154" s="47"/>
      <c r="E154" s="136"/>
      <c r="F154" s="136"/>
    </row>
    <row r="155" spans="2:6" ht="14.25" customHeight="1" x14ac:dyDescent="0.3">
      <c r="B155" s="44"/>
      <c r="C155" s="43"/>
      <c r="D155" s="42"/>
      <c r="E155" s="144"/>
      <c r="F155" s="134"/>
    </row>
    <row r="156" spans="2:6" ht="14.25" customHeight="1" x14ac:dyDescent="0.3">
      <c r="B156" s="72"/>
      <c r="C156" s="24">
        <v>53216020</v>
      </c>
      <c r="D156" s="23" t="s">
        <v>98</v>
      </c>
      <c r="E156" s="143">
        <v>35.184780000000011</v>
      </c>
      <c r="F156" s="142">
        <f t="shared" ref="F156:F173" si="8">E156*(100-$F$5)/100</f>
        <v>35.184780000000011</v>
      </c>
    </row>
    <row r="157" spans="2:6" ht="14.25" customHeight="1" x14ac:dyDescent="0.3">
      <c r="B157" s="71" t="s">
        <v>522</v>
      </c>
      <c r="C157" s="20">
        <v>53216220</v>
      </c>
      <c r="D157" s="19" t="s">
        <v>521</v>
      </c>
      <c r="E157" s="141">
        <v>65.562372000000011</v>
      </c>
      <c r="F157" s="140">
        <f t="shared" si="8"/>
        <v>65.562372000000011</v>
      </c>
    </row>
    <row r="158" spans="2:6" ht="14.25" customHeight="1" x14ac:dyDescent="0.3">
      <c r="B158" s="71" t="s">
        <v>520</v>
      </c>
      <c r="C158" s="20">
        <v>53216025</v>
      </c>
      <c r="D158" s="19" t="s">
        <v>95</v>
      </c>
      <c r="E158" s="141">
        <v>43.180776000000009</v>
      </c>
      <c r="F158" s="140">
        <f t="shared" si="8"/>
        <v>43.180776000000009</v>
      </c>
    </row>
    <row r="159" spans="2:6" ht="14.25" customHeight="1" x14ac:dyDescent="0.3">
      <c r="B159" s="70"/>
      <c r="C159" s="20">
        <v>53216032</v>
      </c>
      <c r="D159" s="19" t="s">
        <v>93</v>
      </c>
      <c r="E159" s="141">
        <v>51.188760000000009</v>
      </c>
      <c r="F159" s="140">
        <f t="shared" si="8"/>
        <v>51.188760000000009</v>
      </c>
    </row>
    <row r="160" spans="2:6" ht="14.25" customHeight="1" x14ac:dyDescent="0.3">
      <c r="B160" s="69"/>
      <c r="C160" s="20">
        <v>53216040</v>
      </c>
      <c r="D160" s="19" t="s">
        <v>91</v>
      </c>
      <c r="E160" s="141">
        <v>76.771152000000029</v>
      </c>
      <c r="F160" s="140">
        <f t="shared" si="8"/>
        <v>76.771152000000029</v>
      </c>
    </row>
    <row r="161" spans="2:6" ht="14.25" customHeight="1" x14ac:dyDescent="0.3">
      <c r="B161" s="69"/>
      <c r="C161" s="20">
        <v>53216520</v>
      </c>
      <c r="D161" s="19" t="s">
        <v>181</v>
      </c>
      <c r="E161" s="141">
        <v>183.94387200000003</v>
      </c>
      <c r="F161" s="140">
        <f t="shared" si="8"/>
        <v>183.943872</v>
      </c>
    </row>
    <row r="162" spans="2:6" ht="14.25" customHeight="1" x14ac:dyDescent="0.3">
      <c r="B162" s="69"/>
      <c r="C162" s="20">
        <v>53216525</v>
      </c>
      <c r="D162" s="19" t="s">
        <v>179</v>
      </c>
      <c r="E162" s="141">
        <v>183.94387200000003</v>
      </c>
      <c r="F162" s="140">
        <f t="shared" si="8"/>
        <v>183.943872</v>
      </c>
    </row>
    <row r="163" spans="2:6" ht="14.25" customHeight="1" x14ac:dyDescent="0.3">
      <c r="B163" s="69"/>
      <c r="C163" s="20">
        <v>53216532</v>
      </c>
      <c r="D163" s="19" t="s">
        <v>177</v>
      </c>
      <c r="E163" s="141">
        <v>183.94387200000003</v>
      </c>
      <c r="F163" s="140">
        <f t="shared" si="8"/>
        <v>183.943872</v>
      </c>
    </row>
    <row r="164" spans="2:6" ht="14.25" customHeight="1" x14ac:dyDescent="0.3">
      <c r="B164" s="69"/>
      <c r="C164" s="20">
        <v>53216050</v>
      </c>
      <c r="D164" s="19" t="s">
        <v>89</v>
      </c>
      <c r="E164" s="141">
        <v>113.57431200000001</v>
      </c>
      <c r="F164" s="140">
        <f t="shared" si="8"/>
        <v>113.57431200000001</v>
      </c>
    </row>
    <row r="165" spans="2:6" ht="14.25" customHeight="1" x14ac:dyDescent="0.3">
      <c r="B165" s="69"/>
      <c r="C165" s="20">
        <v>53216620</v>
      </c>
      <c r="D165" s="19" t="s">
        <v>519</v>
      </c>
      <c r="E165" s="141">
        <v>276.40731600000004</v>
      </c>
      <c r="F165" s="140">
        <f t="shared" si="8"/>
        <v>276.40731600000004</v>
      </c>
    </row>
    <row r="166" spans="2:6" ht="14.25" customHeight="1" x14ac:dyDescent="0.3">
      <c r="B166" s="69"/>
      <c r="C166" s="20">
        <v>53216650</v>
      </c>
      <c r="D166" s="19" t="s">
        <v>171</v>
      </c>
      <c r="E166" s="141">
        <v>155.13670800000003</v>
      </c>
      <c r="F166" s="140">
        <f t="shared" si="8"/>
        <v>155.13670800000003</v>
      </c>
    </row>
    <row r="167" spans="2:6" ht="14.25" customHeight="1" x14ac:dyDescent="0.3">
      <c r="B167" s="69"/>
      <c r="C167" s="20">
        <v>53216063</v>
      </c>
      <c r="D167" s="19" t="s">
        <v>6</v>
      </c>
      <c r="E167" s="141">
        <v>155.13670800000003</v>
      </c>
      <c r="F167" s="140">
        <f t="shared" si="8"/>
        <v>155.13670800000003</v>
      </c>
    </row>
    <row r="168" spans="2:6" ht="14.25" customHeight="1" x14ac:dyDescent="0.3">
      <c r="B168" s="69"/>
      <c r="C168" s="20">
        <v>53216750</v>
      </c>
      <c r="D168" s="19" t="s">
        <v>518</v>
      </c>
      <c r="E168" s="141">
        <v>694.141164</v>
      </c>
      <c r="F168" s="140">
        <f t="shared" si="8"/>
        <v>694.141164</v>
      </c>
    </row>
    <row r="169" spans="2:6" ht="14.25" customHeight="1" x14ac:dyDescent="0.3">
      <c r="B169" s="69"/>
      <c r="C169" s="20">
        <v>53216950</v>
      </c>
      <c r="D169" s="19" t="s">
        <v>517</v>
      </c>
      <c r="E169" s="141">
        <v>1039.6113480000001</v>
      </c>
      <c r="F169" s="140">
        <f t="shared" si="8"/>
        <v>1039.6113480000001</v>
      </c>
    </row>
    <row r="170" spans="2:6" ht="14.25" customHeight="1" x14ac:dyDescent="0.3">
      <c r="B170" s="69"/>
      <c r="C170" s="20">
        <v>53216090</v>
      </c>
      <c r="D170" s="19" t="s">
        <v>115</v>
      </c>
      <c r="E170" s="141">
        <v>849.27787200000023</v>
      </c>
      <c r="F170" s="140">
        <f t="shared" si="8"/>
        <v>849.27787200000023</v>
      </c>
    </row>
    <row r="171" spans="2:6" ht="14.25" customHeight="1" x14ac:dyDescent="0.3">
      <c r="B171" s="69"/>
      <c r="C171" s="20">
        <v>53216150</v>
      </c>
      <c r="D171" s="19" t="s">
        <v>516</v>
      </c>
      <c r="E171" s="141">
        <v>1714.5597240000004</v>
      </c>
      <c r="F171" s="140">
        <f t="shared" si="8"/>
        <v>1714.5597240000002</v>
      </c>
    </row>
    <row r="172" spans="2:6" ht="14.25" customHeight="1" x14ac:dyDescent="0.3">
      <c r="B172" s="69"/>
      <c r="C172" s="20">
        <v>53216163</v>
      </c>
      <c r="D172" s="19" t="s">
        <v>515</v>
      </c>
      <c r="E172" s="141">
        <v>1714.5597240000004</v>
      </c>
      <c r="F172" s="140">
        <f t="shared" si="8"/>
        <v>1714.5597240000002</v>
      </c>
    </row>
    <row r="173" spans="2:6" ht="14.25" customHeight="1" x14ac:dyDescent="0.3">
      <c r="B173" s="69"/>
      <c r="C173" s="20">
        <v>53216110</v>
      </c>
      <c r="D173" s="19" t="s">
        <v>113</v>
      </c>
      <c r="E173" s="141">
        <v>1428.2623080000003</v>
      </c>
      <c r="F173" s="140">
        <f t="shared" si="8"/>
        <v>1428.2623080000003</v>
      </c>
    </row>
    <row r="174" spans="2:6" ht="14.25" customHeight="1" thickBot="1" x14ac:dyDescent="0.35">
      <c r="B174" s="34"/>
      <c r="C174" s="68"/>
      <c r="D174" s="9"/>
      <c r="E174" s="139"/>
      <c r="F174" s="138"/>
    </row>
    <row r="175" spans="2:6" ht="9.9" customHeight="1" thickBot="1" x14ac:dyDescent="0.35">
      <c r="C175" s="47"/>
      <c r="E175" s="137"/>
      <c r="F175" s="136"/>
    </row>
    <row r="176" spans="2:6" ht="14.25" customHeight="1" x14ac:dyDescent="0.3">
      <c r="B176" s="44"/>
      <c r="C176" s="43"/>
      <c r="D176" s="42"/>
      <c r="E176" s="135"/>
      <c r="F176" s="134"/>
    </row>
    <row r="177" spans="2:6" ht="14.25" customHeight="1" x14ac:dyDescent="0.3">
      <c r="B177" s="72"/>
      <c r="C177" s="24">
        <v>52216020</v>
      </c>
      <c r="D177" s="23" t="s">
        <v>67</v>
      </c>
      <c r="E177" s="143">
        <v>78.377544</v>
      </c>
      <c r="F177" s="142">
        <f t="shared" ref="F177:F185" si="9">E177*(100-$F$5)/100</f>
        <v>78.377544</v>
      </c>
    </row>
    <row r="178" spans="2:6" ht="14.25" customHeight="1" x14ac:dyDescent="0.3">
      <c r="B178" s="71" t="s">
        <v>514</v>
      </c>
      <c r="C178" s="20">
        <v>52216025</v>
      </c>
      <c r="D178" s="19" t="s">
        <v>65</v>
      </c>
      <c r="E178" s="141">
        <v>86.361552000000017</v>
      </c>
      <c r="F178" s="140">
        <f t="shared" si="9"/>
        <v>86.361552000000017</v>
      </c>
    </row>
    <row r="179" spans="2:6" ht="14.25" customHeight="1" x14ac:dyDescent="0.3">
      <c r="B179" s="71" t="s">
        <v>398</v>
      </c>
      <c r="C179" s="20">
        <v>52216032</v>
      </c>
      <c r="D179" s="19" t="s">
        <v>62</v>
      </c>
      <c r="E179" s="141">
        <v>105.55434000000001</v>
      </c>
      <c r="F179" s="140">
        <f t="shared" si="9"/>
        <v>105.55434000000001</v>
      </c>
    </row>
    <row r="180" spans="2:6" ht="14.25" customHeight="1" x14ac:dyDescent="0.3">
      <c r="B180" s="70"/>
      <c r="C180" s="20">
        <v>52216040</v>
      </c>
      <c r="D180" s="19" t="s">
        <v>60</v>
      </c>
      <c r="E180" s="141">
        <v>166.34548800000002</v>
      </c>
      <c r="F180" s="140">
        <f t="shared" si="9"/>
        <v>166.34548800000002</v>
      </c>
    </row>
    <row r="181" spans="2:6" ht="14.25" customHeight="1" x14ac:dyDescent="0.3">
      <c r="B181" s="69"/>
      <c r="C181" s="20">
        <v>52216050</v>
      </c>
      <c r="D181" s="19" t="s">
        <v>58</v>
      </c>
      <c r="E181" s="141">
        <v>228.71905200000003</v>
      </c>
      <c r="F181" s="140">
        <f t="shared" si="9"/>
        <v>228.71905200000003</v>
      </c>
    </row>
    <row r="182" spans="2:6" ht="14.25" customHeight="1" x14ac:dyDescent="0.3">
      <c r="B182" s="69"/>
      <c r="C182" s="20">
        <v>52216063</v>
      </c>
      <c r="D182" s="19" t="s">
        <v>56</v>
      </c>
      <c r="E182" s="141">
        <v>351.88376400000004</v>
      </c>
      <c r="F182" s="140">
        <f t="shared" si="9"/>
        <v>351.88376399999999</v>
      </c>
    </row>
    <row r="183" spans="2:6" ht="14.25" customHeight="1" x14ac:dyDescent="0.3">
      <c r="B183" s="69"/>
      <c r="C183" s="20">
        <v>52216075</v>
      </c>
      <c r="D183" s="19" t="s">
        <v>139</v>
      </c>
      <c r="E183" s="141">
        <v>934.04502000000014</v>
      </c>
      <c r="F183" s="140">
        <f t="shared" si="9"/>
        <v>934.04502000000002</v>
      </c>
    </row>
    <row r="184" spans="2:6" ht="14.25" customHeight="1" x14ac:dyDescent="0.3">
      <c r="B184" s="69"/>
      <c r="C184" s="20">
        <v>52216090</v>
      </c>
      <c r="D184" s="19" t="s">
        <v>137</v>
      </c>
      <c r="E184" s="141">
        <v>1162.7640720000002</v>
      </c>
      <c r="F184" s="140">
        <f t="shared" si="9"/>
        <v>1162.7640720000002</v>
      </c>
    </row>
    <row r="185" spans="2:6" ht="14.25" customHeight="1" x14ac:dyDescent="0.3">
      <c r="B185" s="69"/>
      <c r="C185" s="20">
        <v>52216110</v>
      </c>
      <c r="D185" s="19" t="s">
        <v>135</v>
      </c>
      <c r="E185" s="141">
        <v>2128.8170520000003</v>
      </c>
      <c r="F185" s="140">
        <f t="shared" si="9"/>
        <v>2128.8170520000003</v>
      </c>
    </row>
    <row r="186" spans="2:6" ht="14.25" customHeight="1" thickBot="1" x14ac:dyDescent="0.35">
      <c r="B186" s="34"/>
      <c r="C186" s="68"/>
      <c r="D186" s="9"/>
      <c r="E186" s="139"/>
      <c r="F186" s="138"/>
    </row>
    <row r="187" spans="2:6" ht="9.9" customHeight="1" thickBot="1" x14ac:dyDescent="0.35">
      <c r="C187" s="47"/>
      <c r="E187" s="137"/>
      <c r="F187" s="136"/>
    </row>
    <row r="188" spans="2:6" ht="14.25" customHeight="1" x14ac:dyDescent="0.3">
      <c r="B188" s="44"/>
      <c r="C188" s="43"/>
      <c r="D188" s="42"/>
      <c r="E188" s="135"/>
      <c r="F188" s="134"/>
    </row>
    <row r="189" spans="2:6" ht="14.25" customHeight="1" x14ac:dyDescent="0.3">
      <c r="B189" s="72"/>
      <c r="C189" s="24">
        <v>51016020</v>
      </c>
      <c r="D189" s="23">
        <v>20</v>
      </c>
      <c r="E189" s="143">
        <v>135.45241200000001</v>
      </c>
      <c r="F189" s="142">
        <f t="shared" ref="F189:F197" si="10">E189*(100-$F$5)/100</f>
        <v>135.45241200000001</v>
      </c>
    </row>
    <row r="190" spans="2:6" ht="14.25" customHeight="1" x14ac:dyDescent="0.3">
      <c r="B190" s="71" t="s">
        <v>513</v>
      </c>
      <c r="C190" s="20">
        <v>51016025</v>
      </c>
      <c r="D190" s="19">
        <v>25</v>
      </c>
      <c r="E190" s="141">
        <v>156.41942399999999</v>
      </c>
      <c r="F190" s="140">
        <f t="shared" si="10"/>
        <v>156.41942399999999</v>
      </c>
    </row>
    <row r="191" spans="2:6" ht="14.25" customHeight="1" x14ac:dyDescent="0.3">
      <c r="B191" s="71" t="s">
        <v>168</v>
      </c>
      <c r="C191" s="20">
        <v>51016032</v>
      </c>
      <c r="D191" s="19">
        <v>32</v>
      </c>
      <c r="E191" s="141">
        <v>175.73209200000005</v>
      </c>
      <c r="F191" s="140">
        <f t="shared" si="10"/>
        <v>175.73209200000005</v>
      </c>
    </row>
    <row r="192" spans="2:6" ht="14.25" customHeight="1" x14ac:dyDescent="0.3">
      <c r="B192" s="70"/>
      <c r="C192" s="20">
        <v>51016040</v>
      </c>
      <c r="D192" s="19">
        <v>40</v>
      </c>
      <c r="E192" s="141">
        <v>239.04072000000005</v>
      </c>
      <c r="F192" s="140">
        <f t="shared" si="10"/>
        <v>239.04072000000005</v>
      </c>
    </row>
    <row r="193" spans="2:6" ht="14.25" customHeight="1" x14ac:dyDescent="0.3">
      <c r="B193" s="69"/>
      <c r="C193" s="20">
        <v>51016050</v>
      </c>
      <c r="D193" s="19">
        <v>50</v>
      </c>
      <c r="E193" s="141">
        <v>184.18363200000002</v>
      </c>
      <c r="F193" s="140">
        <f t="shared" si="10"/>
        <v>184.18363200000005</v>
      </c>
    </row>
    <row r="194" spans="2:6" ht="14.25" customHeight="1" x14ac:dyDescent="0.3">
      <c r="B194" s="69"/>
      <c r="C194" s="20">
        <v>51016063</v>
      </c>
      <c r="D194" s="19">
        <v>63</v>
      </c>
      <c r="E194" s="141">
        <v>385.12648800000005</v>
      </c>
      <c r="F194" s="140">
        <f t="shared" si="10"/>
        <v>385.12648800000005</v>
      </c>
    </row>
    <row r="195" spans="2:6" ht="14.25" customHeight="1" x14ac:dyDescent="0.3">
      <c r="B195" s="69"/>
      <c r="C195" s="20">
        <v>51016075</v>
      </c>
      <c r="D195" s="19">
        <v>75</v>
      </c>
      <c r="E195" s="141">
        <v>868.06306800000004</v>
      </c>
      <c r="F195" s="140">
        <f t="shared" si="10"/>
        <v>868.06306800000004</v>
      </c>
    </row>
    <row r="196" spans="2:6" ht="14.25" customHeight="1" x14ac:dyDescent="0.3">
      <c r="B196" s="69"/>
      <c r="C196" s="20">
        <v>51016090</v>
      </c>
      <c r="D196" s="19">
        <v>90</v>
      </c>
      <c r="E196" s="141">
        <v>2267.7819480000007</v>
      </c>
      <c r="F196" s="140">
        <f t="shared" si="10"/>
        <v>2267.7819480000007</v>
      </c>
    </row>
    <row r="197" spans="2:6" ht="14.25" customHeight="1" x14ac:dyDescent="0.3">
      <c r="B197" s="69"/>
      <c r="C197" s="20">
        <v>51016110</v>
      </c>
      <c r="D197" s="19">
        <v>110</v>
      </c>
      <c r="E197" s="141">
        <v>4591.8115920000009</v>
      </c>
      <c r="F197" s="140">
        <f t="shared" si="10"/>
        <v>4591.8115920000009</v>
      </c>
    </row>
    <row r="198" spans="2:6" ht="14.25" customHeight="1" thickBot="1" x14ac:dyDescent="0.35">
      <c r="B198" s="34"/>
      <c r="C198" s="68"/>
      <c r="D198" s="9"/>
      <c r="E198" s="139"/>
      <c r="F198" s="138"/>
    </row>
    <row r="199" spans="2:6" ht="9.9" customHeight="1" thickBot="1" x14ac:dyDescent="0.35">
      <c r="C199" s="47"/>
      <c r="E199" s="137"/>
      <c r="F199" s="136"/>
    </row>
    <row r="200" spans="2:6" ht="14.25" customHeight="1" x14ac:dyDescent="0.3">
      <c r="B200" s="44"/>
      <c r="C200" s="43"/>
      <c r="D200" s="42"/>
      <c r="E200" s="135"/>
      <c r="F200" s="134"/>
    </row>
    <row r="201" spans="2:6" ht="14.25" customHeight="1" x14ac:dyDescent="0.3">
      <c r="B201" s="72"/>
      <c r="C201" s="24">
        <v>51116020</v>
      </c>
      <c r="D201" s="23">
        <v>20</v>
      </c>
      <c r="E201" s="143">
        <v>92.751156000000023</v>
      </c>
      <c r="F201" s="142">
        <f t="shared" ref="F201:F209" si="11">E201*(100-$F$5)/100</f>
        <v>92.751156000000023</v>
      </c>
    </row>
    <row r="202" spans="2:6" ht="14.25" customHeight="1" x14ac:dyDescent="0.3">
      <c r="B202" s="39" t="s">
        <v>512</v>
      </c>
      <c r="C202" s="20">
        <v>51116025</v>
      </c>
      <c r="D202" s="19">
        <v>25</v>
      </c>
      <c r="E202" s="141">
        <v>92.751156000000023</v>
      </c>
      <c r="F202" s="140">
        <f t="shared" si="11"/>
        <v>92.751156000000023</v>
      </c>
    </row>
    <row r="203" spans="2:6" ht="14.25" customHeight="1" x14ac:dyDescent="0.3">
      <c r="B203" s="71" t="s">
        <v>168</v>
      </c>
      <c r="C203" s="20">
        <v>51116032</v>
      </c>
      <c r="D203" s="19">
        <v>32</v>
      </c>
      <c r="E203" s="141">
        <v>123.15272400000002</v>
      </c>
      <c r="F203" s="140">
        <f t="shared" si="11"/>
        <v>123.15272400000002</v>
      </c>
    </row>
    <row r="204" spans="2:6" ht="14.25" customHeight="1" x14ac:dyDescent="0.3">
      <c r="B204" s="70"/>
      <c r="C204" s="20">
        <v>51116040</v>
      </c>
      <c r="D204" s="19">
        <v>40</v>
      </c>
      <c r="E204" s="141">
        <v>196.73506800000004</v>
      </c>
      <c r="F204" s="140">
        <f t="shared" si="11"/>
        <v>196.73506800000004</v>
      </c>
    </row>
    <row r="205" spans="2:6" ht="14.25" customHeight="1" x14ac:dyDescent="0.3">
      <c r="B205" s="69"/>
      <c r="C205" s="20">
        <v>51116050</v>
      </c>
      <c r="D205" s="19" t="s">
        <v>416</v>
      </c>
      <c r="E205" s="141">
        <v>155.13670800000003</v>
      </c>
      <c r="F205" s="140">
        <f t="shared" si="11"/>
        <v>155.13670800000003</v>
      </c>
    </row>
    <row r="206" spans="2:6" ht="14.25" customHeight="1" x14ac:dyDescent="0.3">
      <c r="B206" s="69"/>
      <c r="C206" s="20">
        <v>51116063</v>
      </c>
      <c r="D206" s="19">
        <v>63</v>
      </c>
      <c r="E206" s="141">
        <v>220.71106800000004</v>
      </c>
      <c r="F206" s="140">
        <f t="shared" si="11"/>
        <v>220.71106800000004</v>
      </c>
    </row>
    <row r="207" spans="2:6" ht="14.25" customHeight="1" x14ac:dyDescent="0.3">
      <c r="B207" s="69"/>
      <c r="C207" s="20">
        <v>51116075</v>
      </c>
      <c r="D207" s="19">
        <v>75</v>
      </c>
      <c r="E207" s="141">
        <v>804.50269200000014</v>
      </c>
      <c r="F207" s="140">
        <f t="shared" si="11"/>
        <v>804.50269200000014</v>
      </c>
    </row>
    <row r="208" spans="2:6" ht="14.25" customHeight="1" x14ac:dyDescent="0.3">
      <c r="B208" s="69"/>
      <c r="C208" s="20">
        <v>51116090</v>
      </c>
      <c r="D208" s="19">
        <v>90</v>
      </c>
      <c r="E208" s="141">
        <v>1672.9733520000002</v>
      </c>
      <c r="F208" s="140">
        <f t="shared" si="11"/>
        <v>1672.9733520000002</v>
      </c>
    </row>
    <row r="209" spans="2:6" ht="14.25" customHeight="1" x14ac:dyDescent="0.3">
      <c r="B209" s="69"/>
      <c r="C209" s="20">
        <v>51116110</v>
      </c>
      <c r="D209" s="19">
        <v>110</v>
      </c>
      <c r="E209" s="141">
        <v>2663.0143200000007</v>
      </c>
      <c r="F209" s="140">
        <f t="shared" si="11"/>
        <v>2663.0143200000007</v>
      </c>
    </row>
    <row r="210" spans="2:6" ht="14.25" customHeight="1" thickBot="1" x14ac:dyDescent="0.35">
      <c r="B210" s="34"/>
      <c r="C210" s="68"/>
      <c r="D210" s="9"/>
      <c r="E210" s="139"/>
      <c r="F210" s="138"/>
    </row>
    <row r="211" spans="2:6" ht="9.9" customHeight="1" thickBot="1" x14ac:dyDescent="0.35">
      <c r="C211" s="47"/>
      <c r="E211" s="137"/>
      <c r="F211" s="136"/>
    </row>
    <row r="212" spans="2:6" ht="14.25" customHeight="1" x14ac:dyDescent="0.3">
      <c r="B212" s="44"/>
      <c r="C212" s="43"/>
      <c r="D212" s="42"/>
      <c r="E212" s="135"/>
      <c r="F212" s="134"/>
    </row>
    <row r="213" spans="2:6" ht="14.25" customHeight="1" x14ac:dyDescent="0.3">
      <c r="B213" s="72"/>
      <c r="C213" s="24">
        <v>54216220</v>
      </c>
      <c r="D213" s="23" t="s">
        <v>466</v>
      </c>
      <c r="E213" s="143">
        <v>41.574384000000009</v>
      </c>
      <c r="F213" s="142">
        <f t="shared" ref="F213:F237" si="12">E213*(100-$F$5)/100</f>
        <v>41.574384000000009</v>
      </c>
    </row>
    <row r="214" spans="2:6" ht="14.25" customHeight="1" x14ac:dyDescent="0.3">
      <c r="B214" s="71" t="s">
        <v>511</v>
      </c>
      <c r="C214" s="20">
        <v>54216320</v>
      </c>
      <c r="D214" s="19" t="s">
        <v>465</v>
      </c>
      <c r="E214" s="141">
        <v>59.172768000000012</v>
      </c>
      <c r="F214" s="140">
        <f t="shared" si="12"/>
        <v>59.172768000000012</v>
      </c>
    </row>
    <row r="215" spans="2:6" ht="14.25" customHeight="1" x14ac:dyDescent="0.3">
      <c r="B215" s="71" t="s">
        <v>168</v>
      </c>
      <c r="C215" s="20">
        <v>54216325</v>
      </c>
      <c r="D215" s="19" t="s">
        <v>464</v>
      </c>
      <c r="E215" s="141">
        <v>59.172768000000012</v>
      </c>
      <c r="F215" s="140">
        <f t="shared" si="12"/>
        <v>59.172768000000012</v>
      </c>
    </row>
    <row r="216" spans="2:6" ht="14.25" customHeight="1" x14ac:dyDescent="0.3">
      <c r="B216" s="72"/>
      <c r="C216" s="20">
        <v>54216420</v>
      </c>
      <c r="D216" s="19" t="s">
        <v>463</v>
      </c>
      <c r="E216" s="141">
        <v>79.971948000000012</v>
      </c>
      <c r="F216" s="140">
        <f t="shared" si="12"/>
        <v>79.971948000000012</v>
      </c>
    </row>
    <row r="217" spans="2:6" ht="14.25" customHeight="1" x14ac:dyDescent="0.3">
      <c r="B217" s="70"/>
      <c r="C217" s="20">
        <v>54216425</v>
      </c>
      <c r="D217" s="19" t="s">
        <v>462</v>
      </c>
      <c r="E217" s="141">
        <v>79.971948000000012</v>
      </c>
      <c r="F217" s="140">
        <f t="shared" si="12"/>
        <v>79.971948000000012</v>
      </c>
    </row>
    <row r="218" spans="2:6" ht="14.25" customHeight="1" x14ac:dyDescent="0.3">
      <c r="B218" s="69"/>
      <c r="C218" s="20">
        <v>54216432</v>
      </c>
      <c r="D218" s="19" t="s">
        <v>461</v>
      </c>
      <c r="E218" s="141">
        <v>79.971948000000012</v>
      </c>
      <c r="F218" s="140">
        <f t="shared" si="12"/>
        <v>79.971948000000012</v>
      </c>
    </row>
    <row r="219" spans="2:6" ht="14.25" customHeight="1" x14ac:dyDescent="0.3">
      <c r="B219" s="69"/>
      <c r="C219" s="20">
        <v>54216520</v>
      </c>
      <c r="D219" s="19" t="s">
        <v>460</v>
      </c>
      <c r="E219" s="141">
        <v>103.95993600000001</v>
      </c>
      <c r="F219" s="140">
        <f t="shared" si="12"/>
        <v>103.95993600000001</v>
      </c>
    </row>
    <row r="220" spans="2:6" ht="14.25" customHeight="1" x14ac:dyDescent="0.3">
      <c r="B220" s="69"/>
      <c r="C220" s="20">
        <v>54216525</v>
      </c>
      <c r="D220" s="19" t="s">
        <v>459</v>
      </c>
      <c r="E220" s="141">
        <v>103.95993600000001</v>
      </c>
      <c r="F220" s="140">
        <f t="shared" si="12"/>
        <v>103.95993600000001</v>
      </c>
    </row>
    <row r="221" spans="2:6" ht="14.25" customHeight="1" x14ac:dyDescent="0.3">
      <c r="B221" s="69"/>
      <c r="C221" s="20">
        <v>54216432</v>
      </c>
      <c r="D221" s="19" t="s">
        <v>458</v>
      </c>
      <c r="E221" s="141">
        <v>79.971948000000012</v>
      </c>
      <c r="F221" s="140">
        <f t="shared" si="12"/>
        <v>79.971948000000012</v>
      </c>
    </row>
    <row r="222" spans="2:6" ht="14.25" customHeight="1" x14ac:dyDescent="0.3">
      <c r="B222" s="69"/>
      <c r="C222" s="20">
        <v>54216540</v>
      </c>
      <c r="D222" s="19" t="s">
        <v>457</v>
      </c>
      <c r="E222" s="141">
        <v>103.95993600000001</v>
      </c>
      <c r="F222" s="140">
        <f t="shared" si="12"/>
        <v>103.95993600000001</v>
      </c>
    </row>
    <row r="223" spans="2:6" ht="14.25" customHeight="1" x14ac:dyDescent="0.3">
      <c r="B223" s="69"/>
      <c r="C223" s="20">
        <v>54216620</v>
      </c>
      <c r="D223" s="19" t="s">
        <v>510</v>
      </c>
      <c r="E223" s="141">
        <v>231.90786000000003</v>
      </c>
      <c r="F223" s="140">
        <f t="shared" si="12"/>
        <v>231.90786000000003</v>
      </c>
    </row>
    <row r="224" spans="2:6" ht="14.25" customHeight="1" x14ac:dyDescent="0.3">
      <c r="B224" s="69"/>
      <c r="C224" s="20">
        <v>54216625</v>
      </c>
      <c r="D224" s="19" t="s">
        <v>509</v>
      </c>
      <c r="E224" s="141">
        <v>231.90786000000003</v>
      </c>
      <c r="F224" s="140">
        <f t="shared" si="12"/>
        <v>231.90786000000003</v>
      </c>
    </row>
    <row r="225" spans="2:6" ht="14.25" customHeight="1" x14ac:dyDescent="0.3">
      <c r="B225" s="69"/>
      <c r="C225" s="20">
        <v>54216632</v>
      </c>
      <c r="D225" s="19" t="s">
        <v>456</v>
      </c>
      <c r="E225" s="141">
        <v>231.90786000000003</v>
      </c>
      <c r="F225" s="140">
        <f t="shared" si="12"/>
        <v>231.90786000000003</v>
      </c>
    </row>
    <row r="226" spans="2:6" ht="14.25" customHeight="1" x14ac:dyDescent="0.3">
      <c r="B226" s="69"/>
      <c r="C226" s="20">
        <v>54216640</v>
      </c>
      <c r="D226" s="19" t="s">
        <v>455</v>
      </c>
      <c r="E226" s="141">
        <v>231.90786000000003</v>
      </c>
      <c r="F226" s="140">
        <f t="shared" si="12"/>
        <v>231.90786000000003</v>
      </c>
    </row>
    <row r="227" spans="2:6" ht="14.25" customHeight="1" x14ac:dyDescent="0.3">
      <c r="B227" s="69"/>
      <c r="C227" s="20">
        <v>54216650</v>
      </c>
      <c r="D227" s="19" t="s">
        <v>454</v>
      </c>
      <c r="E227" s="141">
        <v>139.15670400000002</v>
      </c>
      <c r="F227" s="140">
        <f t="shared" si="12"/>
        <v>139.15670400000002</v>
      </c>
    </row>
    <row r="228" spans="2:6" ht="14.25" customHeight="1" x14ac:dyDescent="0.3">
      <c r="B228" s="69"/>
      <c r="C228" s="20">
        <v>54216750</v>
      </c>
      <c r="D228" s="19" t="s">
        <v>452</v>
      </c>
      <c r="E228" s="141">
        <v>283.09662000000003</v>
      </c>
      <c r="F228" s="140">
        <f t="shared" si="12"/>
        <v>283.09662000000003</v>
      </c>
    </row>
    <row r="229" spans="2:6" ht="14.25" customHeight="1" x14ac:dyDescent="0.3">
      <c r="B229" s="69"/>
      <c r="C229" s="20">
        <v>54216763</v>
      </c>
      <c r="D229" s="19" t="s">
        <v>451</v>
      </c>
      <c r="E229" s="141">
        <v>283.09662000000003</v>
      </c>
      <c r="F229" s="140">
        <f t="shared" si="12"/>
        <v>283.09662000000003</v>
      </c>
    </row>
    <row r="230" spans="2:6" ht="14.25" customHeight="1" x14ac:dyDescent="0.3">
      <c r="B230" s="69"/>
      <c r="C230" s="20">
        <v>54216940</v>
      </c>
      <c r="D230" s="19" t="s">
        <v>508</v>
      </c>
      <c r="E230" s="141">
        <v>649.35399600000005</v>
      </c>
      <c r="F230" s="140">
        <f t="shared" si="12"/>
        <v>649.35399600000005</v>
      </c>
    </row>
    <row r="231" spans="2:6" ht="14.25" customHeight="1" x14ac:dyDescent="0.3">
      <c r="B231" s="69"/>
      <c r="C231" s="20">
        <v>54216950</v>
      </c>
      <c r="D231" s="19" t="s">
        <v>450</v>
      </c>
      <c r="E231" s="141">
        <v>649.35399600000005</v>
      </c>
      <c r="F231" s="140">
        <f t="shared" si="12"/>
        <v>649.35399600000005</v>
      </c>
    </row>
    <row r="232" spans="2:6" ht="14.25" customHeight="1" x14ac:dyDescent="0.3">
      <c r="B232" s="69"/>
      <c r="C232" s="20">
        <v>54216963</v>
      </c>
      <c r="D232" s="19" t="s">
        <v>449</v>
      </c>
      <c r="E232" s="141">
        <v>649.35399600000005</v>
      </c>
      <c r="F232" s="140">
        <f t="shared" si="12"/>
        <v>649.35399600000005</v>
      </c>
    </row>
    <row r="233" spans="2:6" ht="14.25" customHeight="1" x14ac:dyDescent="0.3">
      <c r="B233" s="69"/>
      <c r="C233" s="20">
        <v>54216975</v>
      </c>
      <c r="D233" s="19" t="s">
        <v>448</v>
      </c>
      <c r="E233" s="141">
        <v>649.35399600000005</v>
      </c>
      <c r="F233" s="140">
        <f t="shared" si="12"/>
        <v>649.35399600000005</v>
      </c>
    </row>
    <row r="234" spans="2:6" ht="14.25" customHeight="1" x14ac:dyDescent="0.3">
      <c r="B234" s="69"/>
      <c r="C234" s="20">
        <v>54216150</v>
      </c>
      <c r="D234" s="19" t="s">
        <v>447</v>
      </c>
      <c r="E234" s="141">
        <v>959.62741200000016</v>
      </c>
      <c r="F234" s="140">
        <f t="shared" si="12"/>
        <v>959.62741200000016</v>
      </c>
    </row>
    <row r="235" spans="2:6" ht="14.25" customHeight="1" x14ac:dyDescent="0.3">
      <c r="B235" s="69"/>
      <c r="C235" s="20">
        <v>54216163</v>
      </c>
      <c r="D235" s="19" t="s">
        <v>446</v>
      </c>
      <c r="E235" s="141">
        <v>959.62741200000016</v>
      </c>
      <c r="F235" s="140">
        <f t="shared" si="12"/>
        <v>959.62741200000016</v>
      </c>
    </row>
    <row r="236" spans="2:6" ht="14.25" customHeight="1" x14ac:dyDescent="0.3">
      <c r="B236" s="69"/>
      <c r="C236" s="20">
        <v>54216175</v>
      </c>
      <c r="D236" s="19" t="s">
        <v>445</v>
      </c>
      <c r="E236" s="141">
        <v>959.62741200000016</v>
      </c>
      <c r="F236" s="140">
        <f t="shared" si="12"/>
        <v>959.62741200000016</v>
      </c>
    </row>
    <row r="237" spans="2:6" ht="14.25" customHeight="1" x14ac:dyDescent="0.3">
      <c r="B237" s="69"/>
      <c r="C237" s="20">
        <v>54216190</v>
      </c>
      <c r="D237" s="19" t="s">
        <v>444</v>
      </c>
      <c r="E237" s="141">
        <v>959.62741200000016</v>
      </c>
      <c r="F237" s="140">
        <f t="shared" si="12"/>
        <v>959.62741200000016</v>
      </c>
    </row>
    <row r="238" spans="2:6" ht="14.25" customHeight="1" x14ac:dyDescent="0.3">
      <c r="B238" s="69"/>
      <c r="C238" s="126">
        <v>54216263</v>
      </c>
      <c r="D238" s="125" t="s">
        <v>507</v>
      </c>
      <c r="E238" s="128" t="s">
        <v>87</v>
      </c>
      <c r="F238" s="127" t="s">
        <v>87</v>
      </c>
    </row>
    <row r="239" spans="2:6" ht="14.25" customHeight="1" x14ac:dyDescent="0.3">
      <c r="B239" s="69"/>
      <c r="C239" s="126">
        <v>54216275</v>
      </c>
      <c r="D239" s="125" t="s">
        <v>443</v>
      </c>
      <c r="E239" s="128" t="s">
        <v>87</v>
      </c>
      <c r="F239" s="127" t="s">
        <v>87</v>
      </c>
    </row>
    <row r="240" spans="2:6" ht="14.25" customHeight="1" x14ac:dyDescent="0.3">
      <c r="B240" s="69"/>
      <c r="C240" s="20">
        <v>54216290</v>
      </c>
      <c r="D240" s="19" t="s">
        <v>442</v>
      </c>
      <c r="E240" s="141">
        <v>1103.5793160000003</v>
      </c>
      <c r="F240" s="140">
        <f t="shared" ref="F240:F249" si="13">E240*(100-$F$5)/100</f>
        <v>1103.5793160000003</v>
      </c>
    </row>
    <row r="241" spans="2:8" ht="14.25" customHeight="1" x14ac:dyDescent="0.3">
      <c r="B241" s="69"/>
      <c r="C241" s="20">
        <v>54216210</v>
      </c>
      <c r="D241" s="19" t="s">
        <v>441</v>
      </c>
      <c r="E241" s="141">
        <v>1103.5793160000003</v>
      </c>
      <c r="F241" s="140">
        <f t="shared" si="13"/>
        <v>1103.5793160000003</v>
      </c>
    </row>
    <row r="242" spans="2:8" ht="14.25" customHeight="1" x14ac:dyDescent="0.3">
      <c r="B242" s="69"/>
      <c r="C242" s="20">
        <v>54216475</v>
      </c>
      <c r="D242" s="19" t="s">
        <v>506</v>
      </c>
      <c r="E242" s="141">
        <v>2279.1465720000001</v>
      </c>
      <c r="F242" s="140">
        <f t="shared" si="13"/>
        <v>2279.1465720000001</v>
      </c>
    </row>
    <row r="243" spans="2:8" ht="14.25" customHeight="1" x14ac:dyDescent="0.3">
      <c r="B243" s="69"/>
      <c r="C243" s="20">
        <v>54216490</v>
      </c>
      <c r="D243" s="19" t="s">
        <v>440</v>
      </c>
      <c r="E243" s="141">
        <v>2279.1465720000001</v>
      </c>
      <c r="F243" s="140">
        <f t="shared" si="13"/>
        <v>2279.1465720000001</v>
      </c>
    </row>
    <row r="244" spans="2:8" ht="14.25" customHeight="1" x14ac:dyDescent="0.3">
      <c r="B244" s="69"/>
      <c r="C244" s="20">
        <v>54216401</v>
      </c>
      <c r="D244" s="19" t="s">
        <v>439</v>
      </c>
      <c r="E244" s="141">
        <v>2279.1465720000001</v>
      </c>
      <c r="F244" s="140">
        <f t="shared" si="13"/>
        <v>2279.1465720000001</v>
      </c>
    </row>
    <row r="245" spans="2:8" ht="14.25" customHeight="1" x14ac:dyDescent="0.3">
      <c r="B245" s="69"/>
      <c r="C245" s="20">
        <v>54216402</v>
      </c>
      <c r="D245" s="19" t="s">
        <v>438</v>
      </c>
      <c r="E245" s="141">
        <v>2279.1465720000001</v>
      </c>
      <c r="F245" s="140">
        <f t="shared" si="13"/>
        <v>2279.1465720000001</v>
      </c>
    </row>
    <row r="246" spans="2:8" ht="14.25" customHeight="1" x14ac:dyDescent="0.3">
      <c r="B246" s="69"/>
      <c r="C246" s="20">
        <v>54216690</v>
      </c>
      <c r="D246" s="19" t="s">
        <v>437</v>
      </c>
      <c r="E246" s="141">
        <v>2712.5727120000001</v>
      </c>
      <c r="F246" s="140">
        <f t="shared" si="13"/>
        <v>2712.5727120000001</v>
      </c>
    </row>
    <row r="247" spans="2:8" ht="14.25" customHeight="1" x14ac:dyDescent="0.3">
      <c r="B247" s="69"/>
      <c r="C247" s="20">
        <v>54216610</v>
      </c>
      <c r="D247" s="19" t="s">
        <v>436</v>
      </c>
      <c r="E247" s="141">
        <v>2712.5727120000001</v>
      </c>
      <c r="F247" s="140">
        <f t="shared" si="13"/>
        <v>2712.5727120000001</v>
      </c>
      <c r="H247" s="129"/>
    </row>
    <row r="248" spans="2:8" ht="14.25" customHeight="1" x14ac:dyDescent="0.3">
      <c r="B248" s="69"/>
      <c r="C248" s="20">
        <v>54216602</v>
      </c>
      <c r="D248" s="19" t="s">
        <v>435</v>
      </c>
      <c r="E248" s="141">
        <v>2712.5727120000001</v>
      </c>
      <c r="F248" s="140">
        <f t="shared" si="13"/>
        <v>2712.5727120000001</v>
      </c>
    </row>
    <row r="249" spans="2:8" ht="14.25" customHeight="1" x14ac:dyDescent="0.3">
      <c r="B249" s="69"/>
      <c r="C249" s="20">
        <v>54216604</v>
      </c>
      <c r="D249" s="19" t="s">
        <v>434</v>
      </c>
      <c r="E249" s="141">
        <v>2712.5727120000001</v>
      </c>
      <c r="F249" s="140">
        <f t="shared" si="13"/>
        <v>2712.5727120000001</v>
      </c>
    </row>
    <row r="250" spans="2:8" ht="14.25" customHeight="1" x14ac:dyDescent="0.3">
      <c r="B250" s="69"/>
      <c r="C250" s="153">
        <v>54210290</v>
      </c>
      <c r="D250" s="19" t="s">
        <v>505</v>
      </c>
      <c r="E250" s="128" t="s">
        <v>87</v>
      </c>
      <c r="F250" s="127" t="s">
        <v>87</v>
      </c>
    </row>
    <row r="251" spans="2:8" ht="14.25" customHeight="1" x14ac:dyDescent="0.3">
      <c r="B251" s="69"/>
      <c r="C251" s="153">
        <v>54210211</v>
      </c>
      <c r="D251" s="19" t="s">
        <v>473</v>
      </c>
      <c r="E251" s="128" t="s">
        <v>87</v>
      </c>
      <c r="F251" s="127" t="s">
        <v>87</v>
      </c>
    </row>
    <row r="252" spans="2:8" ht="14.25" customHeight="1" x14ac:dyDescent="0.3">
      <c r="B252" s="69"/>
      <c r="C252" s="153">
        <v>54210212</v>
      </c>
      <c r="D252" s="19" t="s">
        <v>472</v>
      </c>
      <c r="E252" s="128" t="s">
        <v>87</v>
      </c>
      <c r="F252" s="127" t="s">
        <v>87</v>
      </c>
    </row>
    <row r="253" spans="2:8" ht="14.25" customHeight="1" x14ac:dyDescent="0.3">
      <c r="B253" s="69"/>
      <c r="C253" s="153">
        <v>54210214</v>
      </c>
      <c r="D253" s="19" t="s">
        <v>471</v>
      </c>
      <c r="E253" s="128" t="s">
        <v>87</v>
      </c>
      <c r="F253" s="127" t="s">
        <v>87</v>
      </c>
    </row>
    <row r="254" spans="2:8" ht="14.25" customHeight="1" x14ac:dyDescent="0.3">
      <c r="B254" s="69"/>
      <c r="C254" s="153">
        <v>54210216</v>
      </c>
      <c r="D254" s="19" t="s">
        <v>433</v>
      </c>
      <c r="E254" s="128" t="s">
        <v>87</v>
      </c>
      <c r="F254" s="127" t="s">
        <v>87</v>
      </c>
    </row>
    <row r="255" spans="2:8" ht="14.25" customHeight="1" x14ac:dyDescent="0.3">
      <c r="B255" s="69"/>
      <c r="C255" s="153">
        <v>54210316</v>
      </c>
      <c r="D255" s="19" t="s">
        <v>504</v>
      </c>
      <c r="E255" s="141">
        <v>23561.1296</v>
      </c>
      <c r="F255" s="140">
        <f>E255*(100-$F$5)/100</f>
        <v>23561.1296</v>
      </c>
    </row>
    <row r="256" spans="2:8" ht="14.25" customHeight="1" thickBot="1" x14ac:dyDescent="0.35">
      <c r="B256" s="34"/>
      <c r="C256" s="68"/>
      <c r="D256" s="9"/>
      <c r="E256" s="139"/>
      <c r="F256" s="138"/>
    </row>
    <row r="257" spans="2:6" ht="9.9" customHeight="1" thickBot="1" x14ac:dyDescent="0.35">
      <c r="C257" s="47"/>
      <c r="E257" s="137"/>
      <c r="F257" s="136"/>
    </row>
    <row r="258" spans="2:6" ht="14.25" customHeight="1" x14ac:dyDescent="0.3">
      <c r="B258" s="44"/>
      <c r="C258" s="43"/>
      <c r="D258" s="42"/>
      <c r="E258" s="135"/>
      <c r="F258" s="134"/>
    </row>
    <row r="259" spans="2:6" ht="14.25" customHeight="1" x14ac:dyDescent="0.3">
      <c r="B259" s="72"/>
      <c r="C259" s="24">
        <v>50116016</v>
      </c>
      <c r="D259" s="23">
        <v>16</v>
      </c>
      <c r="E259" s="22">
        <v>15.824160000000003</v>
      </c>
      <c r="F259" s="21">
        <f t="shared" ref="F259:F274" si="14">E259*(100-$F$5)/100</f>
        <v>15.824160000000001</v>
      </c>
    </row>
    <row r="260" spans="2:6" ht="14.25" customHeight="1" x14ac:dyDescent="0.3">
      <c r="B260" s="71" t="s">
        <v>503</v>
      </c>
      <c r="C260" s="20">
        <v>50116020</v>
      </c>
      <c r="D260" s="19" t="s">
        <v>502</v>
      </c>
      <c r="E260" s="18">
        <v>17.598384000000003</v>
      </c>
      <c r="F260" s="17">
        <f t="shared" si="14"/>
        <v>17.598384000000003</v>
      </c>
    </row>
    <row r="261" spans="2:6" ht="14.25" customHeight="1" x14ac:dyDescent="0.3">
      <c r="B261" s="71" t="s">
        <v>168</v>
      </c>
      <c r="C261" s="20">
        <v>50116025</v>
      </c>
      <c r="D261" s="19" t="s">
        <v>501</v>
      </c>
      <c r="E261" s="18">
        <v>19.180800000000001</v>
      </c>
      <c r="F261" s="17">
        <f t="shared" si="14"/>
        <v>19.180800000000001</v>
      </c>
    </row>
    <row r="262" spans="2:6" ht="14.25" customHeight="1" x14ac:dyDescent="0.3">
      <c r="B262" s="112"/>
      <c r="C262" s="20">
        <v>50116032</v>
      </c>
      <c r="D262" s="19" t="s">
        <v>500</v>
      </c>
      <c r="E262" s="18">
        <v>23.999976000000004</v>
      </c>
      <c r="F262" s="17">
        <f t="shared" si="14"/>
        <v>23.999976000000007</v>
      </c>
    </row>
    <row r="263" spans="2:6" ht="14.25" customHeight="1" x14ac:dyDescent="0.3">
      <c r="B263" s="70"/>
      <c r="C263" s="20">
        <v>50116040</v>
      </c>
      <c r="D263" s="19" t="s">
        <v>499</v>
      </c>
      <c r="E263" s="18">
        <v>35.184780000000011</v>
      </c>
      <c r="F263" s="17">
        <f t="shared" si="14"/>
        <v>35.184780000000011</v>
      </c>
    </row>
    <row r="264" spans="2:6" ht="14.25" customHeight="1" x14ac:dyDescent="0.3">
      <c r="B264" s="69"/>
      <c r="C264" s="20">
        <v>50116050</v>
      </c>
      <c r="D264" s="19" t="s">
        <v>416</v>
      </c>
      <c r="E264" s="18">
        <v>41.574384000000009</v>
      </c>
      <c r="F264" s="17">
        <f t="shared" si="14"/>
        <v>41.574384000000009</v>
      </c>
    </row>
    <row r="265" spans="2:6" ht="14.25" customHeight="1" x14ac:dyDescent="0.3">
      <c r="B265" s="69"/>
      <c r="C265" s="20">
        <v>50116063</v>
      </c>
      <c r="D265" s="19" t="s">
        <v>415</v>
      </c>
      <c r="E265" s="18">
        <v>65.562372000000011</v>
      </c>
      <c r="F265" s="17">
        <f t="shared" si="14"/>
        <v>65.562372000000011</v>
      </c>
    </row>
    <row r="266" spans="2:6" ht="14.25" customHeight="1" x14ac:dyDescent="0.3">
      <c r="B266" s="69"/>
      <c r="C266" s="20">
        <v>50116075</v>
      </c>
      <c r="D266" s="19" t="s">
        <v>414</v>
      </c>
      <c r="E266" s="18">
        <v>139.15670400000002</v>
      </c>
      <c r="F266" s="17">
        <f t="shared" si="14"/>
        <v>139.15670400000002</v>
      </c>
    </row>
    <row r="267" spans="2:6" ht="14.25" customHeight="1" x14ac:dyDescent="0.3">
      <c r="B267" s="69"/>
      <c r="C267" s="20">
        <v>50116090</v>
      </c>
      <c r="D267" s="19" t="s">
        <v>413</v>
      </c>
      <c r="E267" s="18">
        <v>175.92390000000003</v>
      </c>
      <c r="F267" s="17">
        <f t="shared" si="14"/>
        <v>175.92390000000003</v>
      </c>
    </row>
    <row r="268" spans="2:6" ht="14.25" customHeight="1" x14ac:dyDescent="0.3">
      <c r="B268" s="69"/>
      <c r="C268" s="20">
        <v>50116110</v>
      </c>
      <c r="D268" s="19" t="s">
        <v>412</v>
      </c>
      <c r="E268" s="18">
        <v>300.69500400000004</v>
      </c>
      <c r="F268" s="17">
        <f t="shared" si="14"/>
        <v>300.69500400000004</v>
      </c>
    </row>
    <row r="269" spans="2:6" ht="14.25" customHeight="1" x14ac:dyDescent="0.3">
      <c r="B269" s="69"/>
      <c r="C269" s="20">
        <v>50116125</v>
      </c>
      <c r="D269" s="19" t="s">
        <v>411</v>
      </c>
      <c r="E269" s="18">
        <v>452.64290400000004</v>
      </c>
      <c r="F269" s="17">
        <f t="shared" si="14"/>
        <v>452.64290400000004</v>
      </c>
    </row>
    <row r="270" spans="2:6" ht="14.25" customHeight="1" x14ac:dyDescent="0.3">
      <c r="B270" s="69"/>
      <c r="C270" s="20">
        <v>50116140</v>
      </c>
      <c r="D270" s="19" t="s">
        <v>410</v>
      </c>
      <c r="E270" s="18">
        <v>676.53079200000013</v>
      </c>
      <c r="F270" s="17">
        <f t="shared" si="14"/>
        <v>676.53079200000002</v>
      </c>
    </row>
    <row r="271" spans="2:6" ht="14.25" customHeight="1" x14ac:dyDescent="0.3">
      <c r="B271" s="69"/>
      <c r="C271" s="20">
        <v>50116160</v>
      </c>
      <c r="D271" s="19" t="s">
        <v>409</v>
      </c>
      <c r="E271" s="18">
        <v>890.8642440000001</v>
      </c>
      <c r="F271" s="17">
        <f t="shared" si="14"/>
        <v>890.86424399999999</v>
      </c>
    </row>
    <row r="272" spans="2:6" ht="14.25" customHeight="1" x14ac:dyDescent="0.3">
      <c r="B272" s="69"/>
      <c r="C272" s="20">
        <v>50110200</v>
      </c>
      <c r="D272" s="19" t="s">
        <v>408</v>
      </c>
      <c r="E272" s="18">
        <v>1402.6799160000003</v>
      </c>
      <c r="F272" s="17">
        <f t="shared" si="14"/>
        <v>1402.6799160000003</v>
      </c>
    </row>
    <row r="273" spans="2:6" ht="14.25" customHeight="1" x14ac:dyDescent="0.3">
      <c r="B273" s="69"/>
      <c r="C273" s="20">
        <v>50110225</v>
      </c>
      <c r="D273" s="19" t="s">
        <v>407</v>
      </c>
      <c r="E273" s="18">
        <v>2339.9137440000009</v>
      </c>
      <c r="F273" s="17">
        <f t="shared" si="14"/>
        <v>2339.9137440000009</v>
      </c>
    </row>
    <row r="274" spans="2:6" ht="14.25" customHeight="1" x14ac:dyDescent="0.3">
      <c r="B274" s="69"/>
      <c r="C274" s="20">
        <v>50110250</v>
      </c>
      <c r="D274" s="19" t="s">
        <v>406</v>
      </c>
      <c r="E274" s="18">
        <v>5030.1048600000004</v>
      </c>
      <c r="F274" s="17">
        <f t="shared" si="14"/>
        <v>5030.1048600000004</v>
      </c>
    </row>
    <row r="275" spans="2:6" ht="14.25" customHeight="1" x14ac:dyDescent="0.3">
      <c r="B275" s="69"/>
      <c r="C275" s="126">
        <v>50110280</v>
      </c>
      <c r="D275" s="125">
        <v>280</v>
      </c>
      <c r="E275" s="124" t="s">
        <v>87</v>
      </c>
      <c r="F275" s="123" t="s">
        <v>87</v>
      </c>
    </row>
    <row r="276" spans="2:6" ht="14.25" customHeight="1" x14ac:dyDescent="0.3">
      <c r="B276" s="69"/>
      <c r="C276" s="20">
        <v>50110315</v>
      </c>
      <c r="D276" s="19" t="s">
        <v>405</v>
      </c>
      <c r="E276" s="18">
        <v>7051.7611800000022</v>
      </c>
      <c r="F276" s="17">
        <f>E276*(100-$F$5)/100</f>
        <v>7051.7611800000022</v>
      </c>
    </row>
    <row r="277" spans="2:6" ht="14.25" customHeight="1" x14ac:dyDescent="0.3">
      <c r="B277" s="69"/>
      <c r="C277" s="126">
        <v>50106400</v>
      </c>
      <c r="D277" s="125">
        <v>400</v>
      </c>
      <c r="E277" s="124" t="s">
        <v>87</v>
      </c>
      <c r="F277" s="123" t="s">
        <v>87</v>
      </c>
    </row>
    <row r="278" spans="2:6" ht="14.25" customHeight="1" thickBot="1" x14ac:dyDescent="0.35">
      <c r="B278" s="34"/>
      <c r="C278" s="68"/>
      <c r="D278" s="9"/>
      <c r="E278" s="122"/>
      <c r="F278" s="66"/>
    </row>
    <row r="279" spans="2:6" ht="9.9" customHeight="1" thickBot="1" x14ac:dyDescent="0.35">
      <c r="B279" s="168"/>
      <c r="C279" s="108"/>
      <c r="D279" s="14"/>
      <c r="E279" s="167"/>
      <c r="F279" s="167"/>
    </row>
    <row r="280" spans="2:6" ht="14.25" customHeight="1" x14ac:dyDescent="0.3">
      <c r="B280" s="44"/>
      <c r="C280" s="43"/>
      <c r="D280" s="42"/>
      <c r="E280" s="135"/>
      <c r="F280" s="134"/>
    </row>
    <row r="281" spans="2:6" ht="14.25" customHeight="1" x14ac:dyDescent="0.3">
      <c r="B281" s="71" t="s">
        <v>498</v>
      </c>
      <c r="C281" s="166" t="s">
        <v>497</v>
      </c>
      <c r="D281" s="23">
        <v>50</v>
      </c>
      <c r="E281" s="22">
        <v>59.071599999999997</v>
      </c>
      <c r="F281" s="21">
        <f>E281*(100-$F$5)/100</f>
        <v>59.071599999999997</v>
      </c>
    </row>
    <row r="282" spans="2:6" ht="14.25" customHeight="1" x14ac:dyDescent="0.3">
      <c r="B282" s="71"/>
      <c r="C282" s="153" t="s">
        <v>496</v>
      </c>
      <c r="D282" s="19">
        <v>63</v>
      </c>
      <c r="E282" s="18">
        <v>94.5642</v>
      </c>
      <c r="F282" s="17">
        <f>E282*(100-$F$5)/100</f>
        <v>94.5642</v>
      </c>
    </row>
    <row r="283" spans="2:6" ht="14.25" customHeight="1" x14ac:dyDescent="0.3">
      <c r="B283" s="71"/>
      <c r="C283" s="108"/>
      <c r="D283" s="14"/>
      <c r="E283" s="107"/>
      <c r="F283" s="165"/>
    </row>
    <row r="284" spans="2:6" ht="14.25" customHeight="1" thickBot="1" x14ac:dyDescent="0.35">
      <c r="B284" s="34"/>
      <c r="C284" s="68"/>
      <c r="D284" s="9"/>
      <c r="E284" s="122"/>
      <c r="F284" s="66"/>
    </row>
    <row r="285" spans="2:6" ht="9.9" customHeight="1" thickBot="1" x14ac:dyDescent="0.35">
      <c r="C285" s="47"/>
      <c r="E285" s="45"/>
      <c r="F285" s="45"/>
    </row>
    <row r="286" spans="2:6" ht="14.25" customHeight="1" x14ac:dyDescent="0.3">
      <c r="B286" s="44"/>
      <c r="C286" s="43"/>
      <c r="D286" s="42"/>
      <c r="E286" s="132"/>
      <c r="F286" s="40"/>
    </row>
    <row r="287" spans="2:6" ht="14.25" customHeight="1" x14ac:dyDescent="0.3">
      <c r="B287" s="72"/>
      <c r="C287" s="24">
        <v>53116016</v>
      </c>
      <c r="D287" s="23" t="s">
        <v>126</v>
      </c>
      <c r="E287" s="22">
        <v>34.489476000000003</v>
      </c>
      <c r="F287" s="21">
        <f t="shared" ref="F287:F296" si="15">E287*(100-$F$5)/100</f>
        <v>34.489476000000003</v>
      </c>
    </row>
    <row r="288" spans="2:6" ht="14.25" customHeight="1" x14ac:dyDescent="0.3">
      <c r="B288" s="71" t="s">
        <v>487</v>
      </c>
      <c r="C288" s="20">
        <v>53116020</v>
      </c>
      <c r="D288" s="19" t="s">
        <v>98</v>
      </c>
      <c r="E288" s="18">
        <v>28.219752000000003</v>
      </c>
      <c r="F288" s="17">
        <f t="shared" si="15"/>
        <v>28.219752000000003</v>
      </c>
    </row>
    <row r="289" spans="2:6" ht="14.25" customHeight="1" x14ac:dyDescent="0.3">
      <c r="B289" s="117" t="s">
        <v>97</v>
      </c>
      <c r="C289" s="20">
        <v>53116025</v>
      </c>
      <c r="D289" s="19" t="s">
        <v>95</v>
      </c>
      <c r="E289" s="18">
        <v>36.059904000000003</v>
      </c>
      <c r="F289" s="17">
        <f t="shared" si="15"/>
        <v>36.059904000000003</v>
      </c>
    </row>
    <row r="290" spans="2:6" ht="14.25" customHeight="1" x14ac:dyDescent="0.3">
      <c r="B290" s="112"/>
      <c r="C290" s="20">
        <v>53116032</v>
      </c>
      <c r="D290" s="19" t="s">
        <v>93</v>
      </c>
      <c r="E290" s="18">
        <v>39.20076000000001</v>
      </c>
      <c r="F290" s="17">
        <f t="shared" si="15"/>
        <v>39.20076000000001</v>
      </c>
    </row>
    <row r="291" spans="2:6" ht="14.25" customHeight="1" x14ac:dyDescent="0.3">
      <c r="B291" s="70"/>
      <c r="C291" s="20">
        <v>53116040</v>
      </c>
      <c r="D291" s="19" t="s">
        <v>91</v>
      </c>
      <c r="E291" s="18">
        <v>45.470484000000013</v>
      </c>
      <c r="F291" s="17">
        <f t="shared" si="15"/>
        <v>45.470484000000013</v>
      </c>
    </row>
    <row r="292" spans="2:6" ht="14.25" customHeight="1" x14ac:dyDescent="0.3">
      <c r="B292" s="69"/>
      <c r="C292" s="20">
        <v>53116050</v>
      </c>
      <c r="D292" s="19" t="s">
        <v>89</v>
      </c>
      <c r="E292" s="18">
        <v>56.439504000000007</v>
      </c>
      <c r="F292" s="17">
        <f t="shared" si="15"/>
        <v>56.439504000000007</v>
      </c>
    </row>
    <row r="293" spans="2:6" ht="14.25" customHeight="1" x14ac:dyDescent="0.3">
      <c r="B293" s="69"/>
      <c r="C293" s="20">
        <v>53116063</v>
      </c>
      <c r="D293" s="19" t="s">
        <v>6</v>
      </c>
      <c r="E293" s="18">
        <v>83.112804000000011</v>
      </c>
      <c r="F293" s="17">
        <f t="shared" si="15"/>
        <v>83.112804000000011</v>
      </c>
    </row>
    <row r="294" spans="2:6" ht="14.25" customHeight="1" x14ac:dyDescent="0.3">
      <c r="B294" s="69"/>
      <c r="C294" s="20">
        <v>53116075</v>
      </c>
      <c r="D294" s="19" t="s">
        <v>117</v>
      </c>
      <c r="E294" s="18">
        <v>205.42636800000002</v>
      </c>
      <c r="F294" s="17">
        <f t="shared" si="15"/>
        <v>205.42636800000002</v>
      </c>
    </row>
    <row r="295" spans="2:6" ht="14.25" customHeight="1" x14ac:dyDescent="0.3">
      <c r="B295" s="69"/>
      <c r="C295" s="20">
        <v>53116090</v>
      </c>
      <c r="D295" s="19" t="s">
        <v>115</v>
      </c>
      <c r="E295" s="18">
        <v>312.04764000000006</v>
      </c>
      <c r="F295" s="17">
        <f t="shared" si="15"/>
        <v>312.04764000000006</v>
      </c>
    </row>
    <row r="296" spans="2:6" ht="14.25" customHeight="1" x14ac:dyDescent="0.3">
      <c r="B296" s="69"/>
      <c r="C296" s="20">
        <v>53116110</v>
      </c>
      <c r="D296" s="19" t="s">
        <v>113</v>
      </c>
      <c r="E296" s="18">
        <v>495.50000400000005</v>
      </c>
      <c r="F296" s="17">
        <f t="shared" si="15"/>
        <v>495.50000400000005</v>
      </c>
    </row>
    <row r="297" spans="2:6" ht="14.25" customHeight="1" thickBot="1" x14ac:dyDescent="0.35">
      <c r="B297" s="34"/>
      <c r="C297" s="68"/>
      <c r="D297" s="9"/>
      <c r="E297" s="67"/>
      <c r="F297" s="66"/>
    </row>
    <row r="298" spans="2:6" ht="9.9" customHeight="1" thickBot="1" x14ac:dyDescent="0.35">
      <c r="C298" s="47"/>
      <c r="E298" s="46"/>
      <c r="F298" s="45"/>
    </row>
    <row r="299" spans="2:6" ht="14.25" customHeight="1" x14ac:dyDescent="0.3">
      <c r="B299" s="44"/>
      <c r="C299" s="43"/>
      <c r="D299" s="42"/>
      <c r="E299" s="41"/>
      <c r="F299" s="40"/>
    </row>
    <row r="300" spans="2:6" ht="14.25" customHeight="1" x14ac:dyDescent="0.3">
      <c r="B300" s="72"/>
      <c r="C300" s="102" t="s">
        <v>495</v>
      </c>
      <c r="D300" s="101" t="s">
        <v>126</v>
      </c>
      <c r="E300" s="100" t="s">
        <v>87</v>
      </c>
      <c r="F300" s="99" t="s">
        <v>87</v>
      </c>
    </row>
    <row r="301" spans="2:6" ht="14.25" customHeight="1" x14ac:dyDescent="0.3">
      <c r="B301" s="71" t="s">
        <v>494</v>
      </c>
      <c r="C301" s="20" t="s">
        <v>493</v>
      </c>
      <c r="D301" s="19" t="s">
        <v>98</v>
      </c>
      <c r="E301" s="18">
        <v>36.779184000000001</v>
      </c>
      <c r="F301" s="17">
        <f t="shared" ref="F301:F306" si="16">E301*(100-$F$5)/100</f>
        <v>36.779184000000001</v>
      </c>
    </row>
    <row r="302" spans="2:6" ht="14.25" customHeight="1" x14ac:dyDescent="0.3">
      <c r="B302" s="71" t="s">
        <v>97</v>
      </c>
      <c r="C302" s="20" t="s">
        <v>492</v>
      </c>
      <c r="D302" s="19" t="s">
        <v>95</v>
      </c>
      <c r="E302" s="18">
        <v>44.787168000000001</v>
      </c>
      <c r="F302" s="17">
        <f t="shared" si="16"/>
        <v>44.787168000000001</v>
      </c>
    </row>
    <row r="303" spans="2:6" ht="14.25" customHeight="1" x14ac:dyDescent="0.3">
      <c r="B303" s="71"/>
      <c r="C303" s="20" t="s">
        <v>491</v>
      </c>
      <c r="D303" s="19" t="s">
        <v>93</v>
      </c>
      <c r="E303" s="18">
        <v>55.983960000000017</v>
      </c>
      <c r="F303" s="17">
        <f t="shared" si="16"/>
        <v>55.983960000000017</v>
      </c>
    </row>
    <row r="304" spans="2:6" ht="14.25" customHeight="1" x14ac:dyDescent="0.3">
      <c r="B304" s="69"/>
      <c r="C304" s="20" t="s">
        <v>490</v>
      </c>
      <c r="D304" s="19" t="s">
        <v>91</v>
      </c>
      <c r="E304" s="18">
        <v>60.767172000000002</v>
      </c>
      <c r="F304" s="17">
        <f t="shared" si="16"/>
        <v>60.767172000000002</v>
      </c>
    </row>
    <row r="305" spans="2:6" ht="14.25" customHeight="1" x14ac:dyDescent="0.3">
      <c r="B305" s="69"/>
      <c r="C305" s="20" t="s">
        <v>489</v>
      </c>
      <c r="D305" s="19" t="s">
        <v>89</v>
      </c>
      <c r="E305" s="18">
        <v>118.34553600000001</v>
      </c>
      <c r="F305" s="17">
        <f t="shared" si="16"/>
        <v>118.34553600000001</v>
      </c>
    </row>
    <row r="306" spans="2:6" ht="14.25" customHeight="1" x14ac:dyDescent="0.3">
      <c r="B306" s="69"/>
      <c r="C306" s="20" t="s">
        <v>488</v>
      </c>
      <c r="D306" s="19" t="s">
        <v>6</v>
      </c>
      <c r="E306" s="18">
        <v>172.73509200000004</v>
      </c>
      <c r="F306" s="17">
        <f t="shared" si="16"/>
        <v>172.73509200000004</v>
      </c>
    </row>
    <row r="307" spans="2:6" ht="14.25" customHeight="1" thickBot="1" x14ac:dyDescent="0.35">
      <c r="B307" s="34"/>
      <c r="C307" s="68"/>
      <c r="D307" s="68"/>
      <c r="E307" s="68"/>
      <c r="F307" s="164"/>
    </row>
    <row r="308" spans="2:6" ht="9.9" customHeight="1" thickBot="1" x14ac:dyDescent="0.35">
      <c r="C308" s="47"/>
      <c r="D308" s="47"/>
      <c r="E308" s="47"/>
      <c r="F308" s="47"/>
    </row>
    <row r="309" spans="2:6" ht="14.25" customHeight="1" x14ac:dyDescent="0.3">
      <c r="B309" s="44"/>
      <c r="C309" s="43"/>
      <c r="D309" s="43"/>
      <c r="E309" s="43"/>
      <c r="F309" s="163"/>
    </row>
    <row r="310" spans="2:6" ht="14.25" customHeight="1" x14ac:dyDescent="0.3">
      <c r="B310" s="72"/>
      <c r="C310" s="24">
        <v>52116016</v>
      </c>
      <c r="D310" s="23" t="s">
        <v>148</v>
      </c>
      <c r="E310" s="22">
        <v>36.779184000000001</v>
      </c>
      <c r="F310" s="21">
        <f t="shared" ref="F310:F318" si="17">E310*(100-$F$5)/100</f>
        <v>36.779184000000001</v>
      </c>
    </row>
    <row r="311" spans="2:6" ht="14.25" customHeight="1" x14ac:dyDescent="0.3">
      <c r="B311" s="71" t="s">
        <v>487</v>
      </c>
      <c r="C311" s="20">
        <v>52116020</v>
      </c>
      <c r="D311" s="19" t="s">
        <v>67</v>
      </c>
      <c r="E311" s="18">
        <v>35.184780000000011</v>
      </c>
      <c r="F311" s="17">
        <f t="shared" si="17"/>
        <v>35.184780000000011</v>
      </c>
    </row>
    <row r="312" spans="2:6" ht="14.25" customHeight="1" x14ac:dyDescent="0.3">
      <c r="B312" s="117" t="s">
        <v>146</v>
      </c>
      <c r="C312" s="20">
        <v>52116025</v>
      </c>
      <c r="D312" s="19" t="s">
        <v>65</v>
      </c>
      <c r="E312" s="18">
        <v>39.991968000000007</v>
      </c>
      <c r="F312" s="17">
        <f t="shared" si="17"/>
        <v>39.991968000000007</v>
      </c>
    </row>
    <row r="313" spans="2:6" ht="14.25" customHeight="1" x14ac:dyDescent="0.3">
      <c r="B313" s="112"/>
      <c r="C313" s="20">
        <v>52116032</v>
      </c>
      <c r="D313" s="19" t="s">
        <v>62</v>
      </c>
      <c r="E313" s="18">
        <v>44.787168000000001</v>
      </c>
      <c r="F313" s="17">
        <f t="shared" si="17"/>
        <v>44.787168000000001</v>
      </c>
    </row>
    <row r="314" spans="2:6" ht="14.25" customHeight="1" x14ac:dyDescent="0.3">
      <c r="B314" s="70"/>
      <c r="C314" s="20">
        <v>52116040</v>
      </c>
      <c r="D314" s="19" t="s">
        <v>60</v>
      </c>
      <c r="E314" s="18">
        <v>55.983960000000017</v>
      </c>
      <c r="F314" s="17">
        <f t="shared" si="17"/>
        <v>55.983960000000017</v>
      </c>
    </row>
    <row r="315" spans="2:6" ht="14.25" customHeight="1" x14ac:dyDescent="0.3">
      <c r="B315" s="69"/>
      <c r="C315" s="20">
        <v>52116050</v>
      </c>
      <c r="D315" s="19" t="s">
        <v>58</v>
      </c>
      <c r="E315" s="18">
        <v>94.369536000000025</v>
      </c>
      <c r="F315" s="17">
        <f t="shared" si="17"/>
        <v>94.369536000000025</v>
      </c>
    </row>
    <row r="316" spans="2:6" ht="14.25" customHeight="1" x14ac:dyDescent="0.3">
      <c r="B316" s="69"/>
      <c r="C316" s="20">
        <v>52116063</v>
      </c>
      <c r="D316" s="19" t="s">
        <v>56</v>
      </c>
      <c r="E316" s="18">
        <v>135.93193200000002</v>
      </c>
      <c r="F316" s="17">
        <f t="shared" si="17"/>
        <v>135.93193200000002</v>
      </c>
    </row>
    <row r="317" spans="2:6" ht="14.25" customHeight="1" x14ac:dyDescent="0.3">
      <c r="B317" s="69"/>
      <c r="C317" s="20">
        <v>52116075</v>
      </c>
      <c r="D317" s="19" t="s">
        <v>139</v>
      </c>
      <c r="E317" s="18">
        <v>356.66697600000003</v>
      </c>
      <c r="F317" s="17">
        <f t="shared" si="17"/>
        <v>356.66697600000009</v>
      </c>
    </row>
    <row r="318" spans="2:6" ht="14.25" customHeight="1" x14ac:dyDescent="0.3">
      <c r="B318" s="69"/>
      <c r="C318" s="20">
        <v>52116090</v>
      </c>
      <c r="D318" s="19" t="s">
        <v>137</v>
      </c>
      <c r="E318" s="18">
        <v>503.80768800000004</v>
      </c>
      <c r="F318" s="17">
        <f t="shared" si="17"/>
        <v>503.80768800000004</v>
      </c>
    </row>
    <row r="319" spans="2:6" ht="14.25" customHeight="1" x14ac:dyDescent="0.3">
      <c r="B319" s="69"/>
      <c r="C319" s="126">
        <v>52116110</v>
      </c>
      <c r="D319" s="125" t="s">
        <v>135</v>
      </c>
      <c r="E319" s="124" t="s">
        <v>87</v>
      </c>
      <c r="F319" s="123" t="s">
        <v>87</v>
      </c>
    </row>
    <row r="320" spans="2:6" ht="14.25" customHeight="1" thickBot="1" x14ac:dyDescent="0.35">
      <c r="B320" s="34"/>
      <c r="C320" s="68"/>
      <c r="D320" s="9"/>
      <c r="E320" s="67"/>
      <c r="F320" s="66"/>
    </row>
    <row r="321" spans="2:6" ht="9.9" customHeight="1" thickBot="1" x14ac:dyDescent="0.35">
      <c r="C321" s="47"/>
      <c r="E321" s="46"/>
      <c r="F321" s="45"/>
    </row>
    <row r="322" spans="2:6" ht="14.25" customHeight="1" x14ac:dyDescent="0.3">
      <c r="B322" s="44"/>
      <c r="C322" s="43"/>
      <c r="D322" s="42"/>
      <c r="E322" s="41"/>
      <c r="F322" s="40"/>
    </row>
    <row r="323" spans="2:6" ht="14.25" customHeight="1" x14ac:dyDescent="0.3">
      <c r="B323" s="72"/>
      <c r="C323" s="24">
        <v>507162520</v>
      </c>
      <c r="D323" s="23" t="s">
        <v>466</v>
      </c>
      <c r="E323" s="22">
        <v>30.377592000000003</v>
      </c>
      <c r="F323" s="21">
        <f t="shared" ref="F323:F353" si="18">E323*(100-$F$5)/100</f>
        <v>30.377592000000003</v>
      </c>
    </row>
    <row r="324" spans="2:6" ht="14.25" customHeight="1" x14ac:dyDescent="0.3">
      <c r="B324" s="71" t="s">
        <v>486</v>
      </c>
      <c r="C324" s="20">
        <v>50716322025</v>
      </c>
      <c r="D324" s="19" t="s">
        <v>485</v>
      </c>
      <c r="E324" s="18">
        <v>30.377592000000003</v>
      </c>
      <c r="F324" s="17">
        <f t="shared" si="18"/>
        <v>30.377592000000003</v>
      </c>
    </row>
    <row r="325" spans="2:6" ht="14.25" customHeight="1" x14ac:dyDescent="0.3">
      <c r="B325" s="71" t="s">
        <v>168</v>
      </c>
      <c r="C325" s="20">
        <v>507163225</v>
      </c>
      <c r="D325" s="19" t="s">
        <v>464</v>
      </c>
      <c r="E325" s="18">
        <v>30.377592000000003</v>
      </c>
      <c r="F325" s="17">
        <f t="shared" si="18"/>
        <v>30.377592000000003</v>
      </c>
    </row>
    <row r="326" spans="2:6" ht="14.25" customHeight="1" x14ac:dyDescent="0.3">
      <c r="B326" s="70"/>
      <c r="C326" s="20">
        <v>507164025</v>
      </c>
      <c r="D326" s="19" t="s">
        <v>462</v>
      </c>
      <c r="E326" s="18">
        <v>41.574384000000009</v>
      </c>
      <c r="F326" s="17">
        <f t="shared" si="18"/>
        <v>41.574384000000009</v>
      </c>
    </row>
    <row r="327" spans="2:6" ht="14.25" customHeight="1" x14ac:dyDescent="0.3">
      <c r="B327" s="69"/>
      <c r="C327" s="20">
        <v>507164032</v>
      </c>
      <c r="D327" s="19" t="s">
        <v>461</v>
      </c>
      <c r="E327" s="18">
        <v>41.574384000000009</v>
      </c>
      <c r="F327" s="17">
        <f t="shared" si="18"/>
        <v>41.574384000000009</v>
      </c>
    </row>
    <row r="328" spans="2:6" ht="14.25" customHeight="1" x14ac:dyDescent="0.3">
      <c r="B328" s="69"/>
      <c r="C328" s="20">
        <v>507165032</v>
      </c>
      <c r="D328" s="19" t="s">
        <v>458</v>
      </c>
      <c r="E328" s="18">
        <v>63.967968000000006</v>
      </c>
      <c r="F328" s="17">
        <f t="shared" si="18"/>
        <v>63.967968000000013</v>
      </c>
    </row>
    <row r="329" spans="2:6" ht="14.25" customHeight="1" x14ac:dyDescent="0.3">
      <c r="B329" s="69"/>
      <c r="C329" s="20">
        <v>507165040</v>
      </c>
      <c r="D329" s="19" t="s">
        <v>457</v>
      </c>
      <c r="E329" s="18">
        <v>63.967968000000006</v>
      </c>
      <c r="F329" s="17">
        <f t="shared" si="18"/>
        <v>63.967968000000013</v>
      </c>
    </row>
    <row r="330" spans="2:6" ht="14.25" customHeight="1" x14ac:dyDescent="0.3">
      <c r="B330" s="69"/>
      <c r="C330" s="20">
        <v>507166350</v>
      </c>
      <c r="D330" s="19" t="s">
        <v>454</v>
      </c>
      <c r="E330" s="18">
        <v>102.37752000000002</v>
      </c>
      <c r="F330" s="17">
        <f t="shared" si="18"/>
        <v>102.37752000000002</v>
      </c>
    </row>
    <row r="331" spans="2:6" ht="14.25" customHeight="1" x14ac:dyDescent="0.3">
      <c r="B331" s="69"/>
      <c r="C331" s="20">
        <v>507167550</v>
      </c>
      <c r="D331" s="19" t="s">
        <v>452</v>
      </c>
      <c r="E331" s="18">
        <v>163.13270400000005</v>
      </c>
      <c r="F331" s="17">
        <f t="shared" si="18"/>
        <v>163.13270400000005</v>
      </c>
    </row>
    <row r="332" spans="2:6" ht="14.25" customHeight="1" x14ac:dyDescent="0.3">
      <c r="B332" s="69"/>
      <c r="C332" s="20">
        <v>507167563</v>
      </c>
      <c r="D332" s="19" t="s">
        <v>451</v>
      </c>
      <c r="E332" s="18">
        <v>163.13270400000005</v>
      </c>
      <c r="F332" s="17">
        <f t="shared" si="18"/>
        <v>163.13270400000005</v>
      </c>
    </row>
    <row r="333" spans="2:6" ht="14.25" customHeight="1" x14ac:dyDescent="0.3">
      <c r="B333" s="69"/>
      <c r="C333" s="20">
        <v>507169063</v>
      </c>
      <c r="D333" s="19" t="s">
        <v>449</v>
      </c>
      <c r="E333" s="18">
        <v>190.33347600000005</v>
      </c>
      <c r="F333" s="17">
        <f t="shared" si="18"/>
        <v>190.33347600000005</v>
      </c>
    </row>
    <row r="334" spans="2:6" ht="14.25" customHeight="1" x14ac:dyDescent="0.3">
      <c r="B334" s="69"/>
      <c r="C334" s="20">
        <v>507169075</v>
      </c>
      <c r="D334" s="19" t="s">
        <v>448</v>
      </c>
      <c r="E334" s="18">
        <v>190.33347600000005</v>
      </c>
      <c r="F334" s="17">
        <f t="shared" si="18"/>
        <v>190.33347600000005</v>
      </c>
    </row>
    <row r="335" spans="2:6" ht="14.25" customHeight="1" x14ac:dyDescent="0.3">
      <c r="B335" s="69"/>
      <c r="C335" s="20">
        <v>507161163</v>
      </c>
      <c r="D335" s="19" t="s">
        <v>446</v>
      </c>
      <c r="E335" s="18">
        <v>351.88376400000004</v>
      </c>
      <c r="F335" s="17">
        <f t="shared" si="18"/>
        <v>351.88376399999999</v>
      </c>
    </row>
    <row r="336" spans="2:6" ht="14.25" customHeight="1" x14ac:dyDescent="0.3">
      <c r="B336" s="69"/>
      <c r="C336" s="20">
        <v>507161175</v>
      </c>
      <c r="D336" s="19" t="s">
        <v>445</v>
      </c>
      <c r="E336" s="18">
        <v>351.88376400000004</v>
      </c>
      <c r="F336" s="17">
        <f t="shared" si="18"/>
        <v>351.88376399999999</v>
      </c>
    </row>
    <row r="337" spans="2:6" ht="14.25" customHeight="1" x14ac:dyDescent="0.3">
      <c r="B337" s="69"/>
      <c r="C337" s="20">
        <v>507161190</v>
      </c>
      <c r="D337" s="19" t="s">
        <v>444</v>
      </c>
      <c r="E337" s="18">
        <v>351.88376400000004</v>
      </c>
      <c r="F337" s="17">
        <f t="shared" si="18"/>
        <v>351.88376399999999</v>
      </c>
    </row>
    <row r="338" spans="2:6" ht="14.25" customHeight="1" x14ac:dyDescent="0.3">
      <c r="B338" s="69"/>
      <c r="C338" s="20">
        <v>507126375</v>
      </c>
      <c r="D338" s="19" t="s">
        <v>484</v>
      </c>
      <c r="E338" s="18">
        <v>639.76359600000001</v>
      </c>
      <c r="F338" s="17">
        <f t="shared" si="18"/>
        <v>639.76359600000001</v>
      </c>
    </row>
    <row r="339" spans="2:6" ht="14.25" customHeight="1" x14ac:dyDescent="0.3">
      <c r="B339" s="69"/>
      <c r="C339" s="20">
        <v>507127590</v>
      </c>
      <c r="D339" s="19" t="s">
        <v>483</v>
      </c>
      <c r="E339" s="18">
        <v>639.76359600000001</v>
      </c>
      <c r="F339" s="17">
        <f t="shared" si="18"/>
        <v>639.76359600000001</v>
      </c>
    </row>
    <row r="340" spans="2:6" ht="14.25" customHeight="1" x14ac:dyDescent="0.3">
      <c r="B340" s="69"/>
      <c r="C340" s="20">
        <v>507129011</v>
      </c>
      <c r="D340" s="19" t="s">
        <v>482</v>
      </c>
      <c r="E340" s="18">
        <v>639.76359600000001</v>
      </c>
      <c r="F340" s="17">
        <f t="shared" si="18"/>
        <v>639.76359600000001</v>
      </c>
    </row>
    <row r="341" spans="2:6" ht="14.25" customHeight="1" x14ac:dyDescent="0.3">
      <c r="B341" s="69"/>
      <c r="C341" s="20">
        <v>507121112</v>
      </c>
      <c r="D341" s="19" t="s">
        <v>481</v>
      </c>
      <c r="E341" s="18">
        <v>639.76359600000001</v>
      </c>
      <c r="F341" s="17">
        <f t="shared" si="18"/>
        <v>639.76359600000001</v>
      </c>
    </row>
    <row r="342" spans="2:6" ht="14.25" customHeight="1" x14ac:dyDescent="0.3">
      <c r="B342" s="69"/>
      <c r="C342" s="20">
        <v>507147590</v>
      </c>
      <c r="D342" s="19" t="s">
        <v>480</v>
      </c>
      <c r="E342" s="18">
        <v>1039.6113480000001</v>
      </c>
      <c r="F342" s="17">
        <f t="shared" si="18"/>
        <v>1039.6113480000001</v>
      </c>
    </row>
    <row r="343" spans="2:6" ht="14.25" customHeight="1" x14ac:dyDescent="0.3">
      <c r="B343" s="69"/>
      <c r="C343" s="20">
        <v>507149011</v>
      </c>
      <c r="D343" s="19" t="s">
        <v>479</v>
      </c>
      <c r="E343" s="18">
        <v>1039.6113480000001</v>
      </c>
      <c r="F343" s="17">
        <f t="shared" si="18"/>
        <v>1039.6113480000001</v>
      </c>
    </row>
    <row r="344" spans="2:6" ht="14.25" customHeight="1" x14ac:dyDescent="0.3">
      <c r="B344" s="69"/>
      <c r="C344" s="20">
        <v>507141112</v>
      </c>
      <c r="D344" s="19" t="s">
        <v>478</v>
      </c>
      <c r="E344" s="18">
        <v>1039.6113480000001</v>
      </c>
      <c r="F344" s="17">
        <f t="shared" si="18"/>
        <v>1039.6113480000001</v>
      </c>
    </row>
    <row r="345" spans="2:6" ht="14.25" customHeight="1" x14ac:dyDescent="0.3">
      <c r="B345" s="69"/>
      <c r="C345" s="20">
        <v>507140125</v>
      </c>
      <c r="D345" s="19" t="s">
        <v>438</v>
      </c>
      <c r="E345" s="18">
        <v>1039.6113480000001</v>
      </c>
      <c r="F345" s="17">
        <f t="shared" si="18"/>
        <v>1039.6113480000001</v>
      </c>
    </row>
    <row r="346" spans="2:6" ht="14.25" customHeight="1" x14ac:dyDescent="0.3">
      <c r="B346" s="69"/>
      <c r="C346" s="20">
        <v>507167590</v>
      </c>
      <c r="D346" s="19" t="s">
        <v>477</v>
      </c>
      <c r="E346" s="18">
        <v>1039.6113480000001</v>
      </c>
      <c r="F346" s="17">
        <f t="shared" si="18"/>
        <v>1039.6113480000001</v>
      </c>
    </row>
    <row r="347" spans="2:6" ht="14.25" customHeight="1" x14ac:dyDescent="0.3">
      <c r="B347" s="69"/>
      <c r="C347" s="20">
        <v>507169011</v>
      </c>
      <c r="D347" s="19" t="s">
        <v>476</v>
      </c>
      <c r="E347" s="18">
        <v>1039.6113480000001</v>
      </c>
      <c r="F347" s="17">
        <f t="shared" si="18"/>
        <v>1039.6113480000001</v>
      </c>
    </row>
    <row r="348" spans="2:6" ht="14.25" customHeight="1" x14ac:dyDescent="0.3">
      <c r="B348" s="69"/>
      <c r="C348" s="20">
        <v>507161112</v>
      </c>
      <c r="D348" s="19" t="s">
        <v>475</v>
      </c>
      <c r="E348" s="18">
        <v>910.05703200000016</v>
      </c>
      <c r="F348" s="17">
        <f t="shared" si="18"/>
        <v>910.05703200000016</v>
      </c>
    </row>
    <row r="349" spans="2:6" ht="14.25" customHeight="1" x14ac:dyDescent="0.3">
      <c r="B349" s="69"/>
      <c r="C349" s="20">
        <v>507161214</v>
      </c>
      <c r="D349" s="19" t="s">
        <v>474</v>
      </c>
      <c r="E349" s="18">
        <v>910.05703200000016</v>
      </c>
      <c r="F349" s="17">
        <f t="shared" si="18"/>
        <v>910.05703200000016</v>
      </c>
    </row>
    <row r="350" spans="2:6" ht="14.25" customHeight="1" x14ac:dyDescent="0.3">
      <c r="B350" s="69"/>
      <c r="C350" s="20">
        <v>507102011</v>
      </c>
      <c r="D350" s="19" t="s">
        <v>473</v>
      </c>
      <c r="E350" s="18">
        <v>1671.3669600000003</v>
      </c>
      <c r="F350" s="17">
        <f t="shared" si="18"/>
        <v>1671.3669600000003</v>
      </c>
    </row>
    <row r="351" spans="2:6" ht="14.25" customHeight="1" x14ac:dyDescent="0.3">
      <c r="B351" s="69"/>
      <c r="C351" s="20">
        <v>507102012</v>
      </c>
      <c r="D351" s="19" t="s">
        <v>472</v>
      </c>
      <c r="E351" s="18">
        <v>1671.3669600000003</v>
      </c>
      <c r="F351" s="17">
        <f t="shared" si="18"/>
        <v>1671.3669600000003</v>
      </c>
    </row>
    <row r="352" spans="2:6" ht="14.25" customHeight="1" x14ac:dyDescent="0.3">
      <c r="B352" s="69"/>
      <c r="C352" s="20">
        <v>507102014</v>
      </c>
      <c r="D352" s="19" t="s">
        <v>471</v>
      </c>
      <c r="E352" s="18">
        <v>1671.3669600000003</v>
      </c>
      <c r="F352" s="17">
        <f t="shared" si="18"/>
        <v>1671.3669600000003</v>
      </c>
    </row>
    <row r="353" spans="2:6" ht="14.25" customHeight="1" x14ac:dyDescent="0.3">
      <c r="B353" s="69"/>
      <c r="C353" s="20">
        <v>507102016</v>
      </c>
      <c r="D353" s="19" t="s">
        <v>433</v>
      </c>
      <c r="E353" s="18">
        <v>1671.3669600000003</v>
      </c>
      <c r="F353" s="17">
        <f t="shared" si="18"/>
        <v>1671.3669600000003</v>
      </c>
    </row>
    <row r="354" spans="2:6" ht="14.25" customHeight="1" thickBot="1" x14ac:dyDescent="0.35">
      <c r="B354" s="34"/>
      <c r="C354" s="68"/>
      <c r="D354" s="9"/>
      <c r="E354" s="67"/>
      <c r="F354" s="66"/>
    </row>
    <row r="355" spans="2:6" ht="9.9" customHeight="1" thickBot="1" x14ac:dyDescent="0.35">
      <c r="C355" s="47"/>
      <c r="E355" s="46"/>
      <c r="F355" s="45"/>
    </row>
    <row r="356" spans="2:6" ht="14.25" customHeight="1" x14ac:dyDescent="0.3">
      <c r="B356" s="44"/>
      <c r="C356" s="43"/>
      <c r="D356" s="42"/>
      <c r="E356" s="41"/>
      <c r="F356" s="40"/>
    </row>
    <row r="357" spans="2:6" ht="14.25" customHeight="1" x14ac:dyDescent="0.3">
      <c r="B357" s="72"/>
      <c r="C357" s="24">
        <v>517162016</v>
      </c>
      <c r="D357" s="23" t="s">
        <v>470</v>
      </c>
      <c r="E357" s="22">
        <v>12.791196000000001</v>
      </c>
      <c r="F357" s="21">
        <f t="shared" ref="F357:F403" si="19">E357*(100-$F$5)/100</f>
        <v>12.791196000000003</v>
      </c>
    </row>
    <row r="358" spans="2:6" ht="14.25" customHeight="1" x14ac:dyDescent="0.3">
      <c r="B358" s="71" t="s">
        <v>469</v>
      </c>
      <c r="C358" s="20">
        <v>517162516</v>
      </c>
      <c r="D358" s="19" t="s">
        <v>468</v>
      </c>
      <c r="E358" s="18">
        <v>12.791196000000001</v>
      </c>
      <c r="F358" s="17">
        <f t="shared" si="19"/>
        <v>12.791196000000003</v>
      </c>
    </row>
    <row r="359" spans="2:6" ht="14.25" customHeight="1" x14ac:dyDescent="0.3">
      <c r="B359" s="71" t="s">
        <v>467</v>
      </c>
      <c r="C359" s="20">
        <v>517162520</v>
      </c>
      <c r="D359" s="19" t="s">
        <v>466</v>
      </c>
      <c r="E359" s="18">
        <v>12.791196000000001</v>
      </c>
      <c r="F359" s="17">
        <f t="shared" si="19"/>
        <v>12.791196000000003</v>
      </c>
    </row>
    <row r="360" spans="2:6" ht="14.25" customHeight="1" x14ac:dyDescent="0.3">
      <c r="B360" s="69"/>
      <c r="C360" s="20">
        <v>517163220</v>
      </c>
      <c r="D360" s="19" t="s">
        <v>465</v>
      </c>
      <c r="E360" s="18">
        <v>14.385600000000002</v>
      </c>
      <c r="F360" s="17">
        <f t="shared" si="19"/>
        <v>14.385600000000002</v>
      </c>
    </row>
    <row r="361" spans="2:6" ht="14.25" customHeight="1" x14ac:dyDescent="0.3">
      <c r="B361" s="70"/>
      <c r="C361" s="20">
        <v>517163225</v>
      </c>
      <c r="D361" s="19" t="s">
        <v>464</v>
      </c>
      <c r="E361" s="18">
        <v>14.385600000000002</v>
      </c>
      <c r="F361" s="17">
        <f t="shared" si="19"/>
        <v>14.385600000000002</v>
      </c>
    </row>
    <row r="362" spans="2:6" ht="14.25" customHeight="1" x14ac:dyDescent="0.3">
      <c r="B362" s="70"/>
      <c r="C362" s="20">
        <v>517164020</v>
      </c>
      <c r="D362" s="19" t="s">
        <v>463</v>
      </c>
      <c r="E362" s="18">
        <v>33.590376000000006</v>
      </c>
      <c r="F362" s="17">
        <f t="shared" si="19"/>
        <v>33.590376000000006</v>
      </c>
    </row>
    <row r="363" spans="2:6" ht="14.25" customHeight="1" x14ac:dyDescent="0.3">
      <c r="B363" s="69"/>
      <c r="C363" s="20">
        <v>517164025</v>
      </c>
      <c r="D363" s="19" t="s">
        <v>462</v>
      </c>
      <c r="E363" s="18">
        <v>22.405572000000003</v>
      </c>
      <c r="F363" s="17">
        <f t="shared" si="19"/>
        <v>22.405572000000003</v>
      </c>
    </row>
    <row r="364" spans="2:6" ht="14.25" customHeight="1" x14ac:dyDescent="0.3">
      <c r="B364" s="69"/>
      <c r="C364" s="20">
        <v>517164032</v>
      </c>
      <c r="D364" s="19" t="s">
        <v>461</v>
      </c>
      <c r="E364" s="18">
        <v>20.787192000000005</v>
      </c>
      <c r="F364" s="17">
        <f t="shared" si="19"/>
        <v>20.787192000000005</v>
      </c>
    </row>
    <row r="365" spans="2:6" ht="14.25" customHeight="1" x14ac:dyDescent="0.3">
      <c r="B365" s="69"/>
      <c r="C365" s="20">
        <v>517165020</v>
      </c>
      <c r="D365" s="19" t="s">
        <v>460</v>
      </c>
      <c r="E365" s="18">
        <v>25.582392000000002</v>
      </c>
      <c r="F365" s="17">
        <f t="shared" si="19"/>
        <v>25.582392000000006</v>
      </c>
    </row>
    <row r="366" spans="2:6" ht="14.25" customHeight="1" x14ac:dyDescent="0.3">
      <c r="B366" s="69"/>
      <c r="C366" s="20">
        <v>517165025</v>
      </c>
      <c r="D366" s="19" t="s">
        <v>459</v>
      </c>
      <c r="E366" s="18">
        <v>25.582392000000002</v>
      </c>
      <c r="F366" s="17">
        <f t="shared" si="19"/>
        <v>25.582392000000006</v>
      </c>
    </row>
    <row r="367" spans="2:6" ht="14.25" customHeight="1" x14ac:dyDescent="0.3">
      <c r="B367" s="69"/>
      <c r="C367" s="20">
        <v>517165032</v>
      </c>
      <c r="D367" s="19" t="s">
        <v>458</v>
      </c>
      <c r="E367" s="18">
        <v>25.582392000000002</v>
      </c>
      <c r="F367" s="17">
        <f t="shared" si="19"/>
        <v>25.582392000000006</v>
      </c>
    </row>
    <row r="368" spans="2:6" ht="14.25" customHeight="1" x14ac:dyDescent="0.3">
      <c r="B368" s="69"/>
      <c r="C368" s="20">
        <v>517165040</v>
      </c>
      <c r="D368" s="19" t="s">
        <v>457</v>
      </c>
      <c r="E368" s="18">
        <v>25.582392000000002</v>
      </c>
      <c r="F368" s="17">
        <f t="shared" si="19"/>
        <v>25.582392000000006</v>
      </c>
    </row>
    <row r="369" spans="2:6" ht="14.25" customHeight="1" x14ac:dyDescent="0.3">
      <c r="B369" s="69"/>
      <c r="C369" s="20">
        <v>517166332</v>
      </c>
      <c r="D369" s="19" t="s">
        <v>456</v>
      </c>
      <c r="E369" s="18">
        <v>35.184780000000011</v>
      </c>
      <c r="F369" s="17">
        <f t="shared" si="19"/>
        <v>35.184780000000011</v>
      </c>
    </row>
    <row r="370" spans="2:6" ht="14.25" customHeight="1" x14ac:dyDescent="0.3">
      <c r="B370" s="69"/>
      <c r="C370" s="20">
        <v>517166340</v>
      </c>
      <c r="D370" s="19" t="s">
        <v>455</v>
      </c>
      <c r="E370" s="18">
        <v>35.184780000000011</v>
      </c>
      <c r="F370" s="17">
        <f t="shared" si="19"/>
        <v>35.184780000000011</v>
      </c>
    </row>
    <row r="371" spans="2:6" ht="14.25" customHeight="1" x14ac:dyDescent="0.3">
      <c r="B371" s="69"/>
      <c r="C371" s="20">
        <v>517166350</v>
      </c>
      <c r="D371" s="19" t="s">
        <v>454</v>
      </c>
      <c r="E371" s="18">
        <v>35.184780000000011</v>
      </c>
      <c r="F371" s="17">
        <f t="shared" si="19"/>
        <v>35.184780000000011</v>
      </c>
    </row>
    <row r="372" spans="2:6" ht="14.25" customHeight="1" x14ac:dyDescent="0.3">
      <c r="B372" s="69"/>
      <c r="C372" s="20">
        <v>517167540</v>
      </c>
      <c r="D372" s="19" t="s">
        <v>453</v>
      </c>
      <c r="E372" s="18">
        <v>60.767172000000009</v>
      </c>
      <c r="F372" s="17">
        <f t="shared" si="19"/>
        <v>60.767172000000009</v>
      </c>
    </row>
    <row r="373" spans="2:6" ht="14.25" customHeight="1" x14ac:dyDescent="0.3">
      <c r="B373" s="69"/>
      <c r="C373" s="20">
        <v>517167550</v>
      </c>
      <c r="D373" s="19" t="s">
        <v>452</v>
      </c>
      <c r="E373" s="18">
        <v>60.767172000000009</v>
      </c>
      <c r="F373" s="17">
        <f t="shared" si="19"/>
        <v>60.767172000000009</v>
      </c>
    </row>
    <row r="374" spans="2:6" ht="14.25" customHeight="1" x14ac:dyDescent="0.3">
      <c r="B374" s="69"/>
      <c r="C374" s="20">
        <v>517167563</v>
      </c>
      <c r="D374" s="19" t="s">
        <v>451</v>
      </c>
      <c r="E374" s="18">
        <v>60.767172000000009</v>
      </c>
      <c r="F374" s="17">
        <f t="shared" si="19"/>
        <v>60.767172000000009</v>
      </c>
    </row>
    <row r="375" spans="2:6" ht="14.25" customHeight="1" x14ac:dyDescent="0.3">
      <c r="B375" s="69"/>
      <c r="C375" s="20">
        <v>517169050</v>
      </c>
      <c r="D375" s="19" t="s">
        <v>450</v>
      </c>
      <c r="E375" s="18">
        <v>188.71509600000002</v>
      </c>
      <c r="F375" s="17">
        <f t="shared" si="19"/>
        <v>188.71509600000002</v>
      </c>
    </row>
    <row r="376" spans="2:6" ht="14.25" customHeight="1" x14ac:dyDescent="0.3">
      <c r="B376" s="69"/>
      <c r="C376" s="20">
        <v>517169063</v>
      </c>
      <c r="D376" s="19" t="s">
        <v>449</v>
      </c>
      <c r="E376" s="18">
        <v>188.71509600000002</v>
      </c>
      <c r="F376" s="17">
        <f t="shared" si="19"/>
        <v>188.71509600000002</v>
      </c>
    </row>
    <row r="377" spans="2:6" ht="14.25" customHeight="1" x14ac:dyDescent="0.3">
      <c r="B377" s="69"/>
      <c r="C377" s="20">
        <v>517169075</v>
      </c>
      <c r="D377" s="19" t="s">
        <v>448</v>
      </c>
      <c r="E377" s="18">
        <v>188.71509600000002</v>
      </c>
      <c r="F377" s="17">
        <f t="shared" si="19"/>
        <v>188.71509600000002</v>
      </c>
    </row>
    <row r="378" spans="2:6" ht="14.25" customHeight="1" x14ac:dyDescent="0.3">
      <c r="B378" s="69"/>
      <c r="C378" s="20">
        <v>517161150</v>
      </c>
      <c r="D378" s="19" t="s">
        <v>447</v>
      </c>
      <c r="E378" s="18">
        <v>207.46432800000005</v>
      </c>
      <c r="F378" s="17">
        <f t="shared" si="19"/>
        <v>207.46432800000005</v>
      </c>
    </row>
    <row r="379" spans="2:6" ht="14.25" customHeight="1" x14ac:dyDescent="0.3">
      <c r="B379" s="69"/>
      <c r="C379" s="20">
        <v>517161163</v>
      </c>
      <c r="D379" s="19" t="s">
        <v>446</v>
      </c>
      <c r="E379" s="18">
        <v>207.46432800000005</v>
      </c>
      <c r="F379" s="17">
        <f t="shared" si="19"/>
        <v>207.46432800000005</v>
      </c>
    </row>
    <row r="380" spans="2:6" ht="14.25" customHeight="1" x14ac:dyDescent="0.3">
      <c r="B380" s="69"/>
      <c r="C380" s="20">
        <v>517161175</v>
      </c>
      <c r="D380" s="19" t="s">
        <v>445</v>
      </c>
      <c r="E380" s="18">
        <v>207.46432800000005</v>
      </c>
      <c r="F380" s="17">
        <f t="shared" si="19"/>
        <v>207.46432800000005</v>
      </c>
    </row>
    <row r="381" spans="2:6" ht="14.25" customHeight="1" x14ac:dyDescent="0.3">
      <c r="B381" s="69"/>
      <c r="C381" s="20">
        <v>517161190</v>
      </c>
      <c r="D381" s="19" t="s">
        <v>444</v>
      </c>
      <c r="E381" s="18">
        <v>191.93986800000005</v>
      </c>
      <c r="F381" s="17">
        <f t="shared" si="19"/>
        <v>191.93986800000005</v>
      </c>
    </row>
    <row r="382" spans="2:6" ht="14.25" customHeight="1" x14ac:dyDescent="0.3">
      <c r="B382" s="69"/>
      <c r="C382" s="20">
        <v>517161275</v>
      </c>
      <c r="D382" s="19" t="s">
        <v>443</v>
      </c>
      <c r="E382" s="18">
        <v>294.2934120000001</v>
      </c>
      <c r="F382" s="17">
        <f t="shared" si="19"/>
        <v>294.2934120000001</v>
      </c>
    </row>
    <row r="383" spans="2:6" ht="14.25" customHeight="1" x14ac:dyDescent="0.3">
      <c r="B383" s="69"/>
      <c r="C383" s="20">
        <v>517161290</v>
      </c>
      <c r="D383" s="19" t="s">
        <v>442</v>
      </c>
      <c r="E383" s="18">
        <v>294.2934120000001</v>
      </c>
      <c r="F383" s="17">
        <f t="shared" si="19"/>
        <v>294.2934120000001</v>
      </c>
    </row>
    <row r="384" spans="2:6" ht="14.25" customHeight="1" x14ac:dyDescent="0.3">
      <c r="B384" s="69"/>
      <c r="C384" s="20">
        <v>517161211</v>
      </c>
      <c r="D384" s="19" t="s">
        <v>441</v>
      </c>
      <c r="E384" s="18">
        <v>294.2934120000001</v>
      </c>
      <c r="F384" s="17">
        <f t="shared" si="19"/>
        <v>294.2934120000001</v>
      </c>
    </row>
    <row r="385" spans="2:6" ht="14.25" customHeight="1" x14ac:dyDescent="0.3">
      <c r="B385" s="69"/>
      <c r="C385" s="20">
        <v>517161490</v>
      </c>
      <c r="D385" s="19" t="s">
        <v>440</v>
      </c>
      <c r="E385" s="18">
        <v>383.85576000000003</v>
      </c>
      <c r="F385" s="17">
        <f t="shared" si="19"/>
        <v>383.85576000000003</v>
      </c>
    </row>
    <row r="386" spans="2:6" ht="14.25" customHeight="1" x14ac:dyDescent="0.3">
      <c r="B386" s="69"/>
      <c r="C386" s="20">
        <v>517161411</v>
      </c>
      <c r="D386" s="19" t="s">
        <v>439</v>
      </c>
      <c r="E386" s="18">
        <v>383.85576000000003</v>
      </c>
      <c r="F386" s="17">
        <f t="shared" si="19"/>
        <v>383.85576000000003</v>
      </c>
    </row>
    <row r="387" spans="2:6" ht="14.25" customHeight="1" x14ac:dyDescent="0.3">
      <c r="B387" s="69"/>
      <c r="C387" s="20">
        <v>517161412</v>
      </c>
      <c r="D387" s="19" t="s">
        <v>438</v>
      </c>
      <c r="E387" s="18">
        <v>383.85576000000003</v>
      </c>
      <c r="F387" s="17">
        <f t="shared" si="19"/>
        <v>383.85576000000003</v>
      </c>
    </row>
    <row r="388" spans="2:6" ht="14.25" customHeight="1" x14ac:dyDescent="0.3">
      <c r="B388" s="69"/>
      <c r="C388" s="20">
        <v>517161690</v>
      </c>
      <c r="D388" s="19" t="s">
        <v>437</v>
      </c>
      <c r="E388" s="18">
        <v>572.58284400000002</v>
      </c>
      <c r="F388" s="17">
        <f t="shared" si="19"/>
        <v>572.58284400000002</v>
      </c>
    </row>
    <row r="389" spans="2:6" ht="14.25" customHeight="1" x14ac:dyDescent="0.3">
      <c r="B389" s="69"/>
      <c r="C389" s="20">
        <v>517161611</v>
      </c>
      <c r="D389" s="19" t="s">
        <v>436</v>
      </c>
      <c r="E389" s="18">
        <v>572.58284400000002</v>
      </c>
      <c r="F389" s="17">
        <f t="shared" si="19"/>
        <v>572.58284400000002</v>
      </c>
    </row>
    <row r="390" spans="2:6" ht="14.25" customHeight="1" x14ac:dyDescent="0.3">
      <c r="B390" s="69"/>
      <c r="C390" s="20">
        <v>517161612</v>
      </c>
      <c r="D390" s="19" t="s">
        <v>435</v>
      </c>
      <c r="E390" s="18">
        <v>572.58284400000002</v>
      </c>
      <c r="F390" s="17">
        <f t="shared" si="19"/>
        <v>572.58284400000002</v>
      </c>
    </row>
    <row r="391" spans="2:6" ht="14.25" customHeight="1" x14ac:dyDescent="0.3">
      <c r="B391" s="69"/>
      <c r="C391" s="20">
        <v>517161614</v>
      </c>
      <c r="D391" s="19" t="s">
        <v>434</v>
      </c>
      <c r="E391" s="18">
        <v>503.80768800000004</v>
      </c>
      <c r="F391" s="17">
        <f t="shared" si="19"/>
        <v>503.80768800000004</v>
      </c>
    </row>
    <row r="392" spans="2:6" ht="14.25" customHeight="1" x14ac:dyDescent="0.3">
      <c r="B392" s="69"/>
      <c r="C392" s="20">
        <v>517102016</v>
      </c>
      <c r="D392" s="19" t="s">
        <v>433</v>
      </c>
      <c r="E392" s="18">
        <v>882.86824800000022</v>
      </c>
      <c r="F392" s="17">
        <f t="shared" si="19"/>
        <v>882.86824800000022</v>
      </c>
    </row>
    <row r="393" spans="2:6" ht="14.25" customHeight="1" x14ac:dyDescent="0.3">
      <c r="B393" s="69"/>
      <c r="C393" s="20">
        <v>517102018</v>
      </c>
      <c r="D393" s="19" t="s">
        <v>432</v>
      </c>
      <c r="E393" s="18">
        <v>1447.2273240000004</v>
      </c>
      <c r="F393" s="17">
        <f t="shared" si="19"/>
        <v>1447.2273240000004</v>
      </c>
    </row>
    <row r="394" spans="2:6" ht="14.25" customHeight="1" x14ac:dyDescent="0.3">
      <c r="B394" s="69"/>
      <c r="C394" s="20">
        <v>517102214</v>
      </c>
      <c r="D394" s="19" t="s">
        <v>431</v>
      </c>
      <c r="E394" s="18">
        <v>1317.9007799999999</v>
      </c>
      <c r="F394" s="17">
        <f t="shared" si="19"/>
        <v>1317.9007799999997</v>
      </c>
    </row>
    <row r="395" spans="2:6" ht="14.25" customHeight="1" x14ac:dyDescent="0.3">
      <c r="B395" s="69"/>
      <c r="C395" s="20">
        <v>517102216</v>
      </c>
      <c r="D395" s="19" t="s">
        <v>430</v>
      </c>
      <c r="E395" s="18">
        <v>1317.9007799999999</v>
      </c>
      <c r="F395" s="17">
        <f t="shared" si="19"/>
        <v>1317.9007799999997</v>
      </c>
    </row>
    <row r="396" spans="2:6" ht="14.25" customHeight="1" x14ac:dyDescent="0.3">
      <c r="B396" s="69"/>
      <c r="C396" s="20">
        <v>517102220</v>
      </c>
      <c r="D396" s="19" t="s">
        <v>429</v>
      </c>
      <c r="E396" s="18">
        <v>927.64342800000009</v>
      </c>
      <c r="F396" s="17">
        <f t="shared" si="19"/>
        <v>927.64342800000009</v>
      </c>
    </row>
    <row r="397" spans="2:6" ht="14.25" customHeight="1" x14ac:dyDescent="0.3">
      <c r="B397" s="69"/>
      <c r="C397" s="20">
        <v>517102516</v>
      </c>
      <c r="D397" s="19" t="s">
        <v>428</v>
      </c>
      <c r="E397" s="18">
        <v>1924.0859880000003</v>
      </c>
      <c r="F397" s="17">
        <f t="shared" si="19"/>
        <v>1924.0859880000003</v>
      </c>
    </row>
    <row r="398" spans="2:6" ht="14.25" customHeight="1" x14ac:dyDescent="0.3">
      <c r="B398" s="69"/>
      <c r="C398" s="20">
        <v>517102520</v>
      </c>
      <c r="D398" s="19" t="s">
        <v>427</v>
      </c>
      <c r="E398" s="18">
        <v>1916.0780040000002</v>
      </c>
      <c r="F398" s="17">
        <f t="shared" si="19"/>
        <v>1916.078004</v>
      </c>
    </row>
    <row r="399" spans="2:6" ht="14.25" customHeight="1" x14ac:dyDescent="0.3">
      <c r="B399" s="69"/>
      <c r="C399" s="20">
        <v>517102522</v>
      </c>
      <c r="D399" s="19" t="s">
        <v>426</v>
      </c>
      <c r="E399" s="18">
        <v>1896.8852160000004</v>
      </c>
      <c r="F399" s="17">
        <f t="shared" si="19"/>
        <v>1896.8852160000004</v>
      </c>
    </row>
    <row r="400" spans="2:6" ht="14.25" customHeight="1" x14ac:dyDescent="0.3">
      <c r="B400" s="69"/>
      <c r="C400" s="20">
        <v>517103120</v>
      </c>
      <c r="D400" s="19" t="s">
        <v>425</v>
      </c>
      <c r="E400" s="18">
        <v>5671.4748480000007</v>
      </c>
      <c r="F400" s="17">
        <f t="shared" si="19"/>
        <v>5671.4748480000007</v>
      </c>
    </row>
    <row r="401" spans="2:6" ht="14.25" customHeight="1" x14ac:dyDescent="0.3">
      <c r="B401" s="69"/>
      <c r="C401" s="20">
        <v>517103122</v>
      </c>
      <c r="D401" s="19" t="s">
        <v>424</v>
      </c>
      <c r="E401" s="18">
        <v>5671.4748480000007</v>
      </c>
      <c r="F401" s="17">
        <f t="shared" si="19"/>
        <v>5671.4748480000007</v>
      </c>
    </row>
    <row r="402" spans="2:6" ht="14.25" customHeight="1" x14ac:dyDescent="0.3">
      <c r="B402" s="69"/>
      <c r="C402" s="24">
        <v>517103125</v>
      </c>
      <c r="D402" s="23" t="s">
        <v>423</v>
      </c>
      <c r="E402" s="22">
        <v>5620.2980760000009</v>
      </c>
      <c r="F402" s="21">
        <f t="shared" si="19"/>
        <v>5620.2980760000009</v>
      </c>
    </row>
    <row r="403" spans="2:6" ht="14.25" customHeight="1" x14ac:dyDescent="0.3">
      <c r="B403" s="69"/>
      <c r="C403" s="20">
        <v>517064031</v>
      </c>
      <c r="D403" s="19" t="s">
        <v>422</v>
      </c>
      <c r="E403" s="18">
        <v>5620.2980760000009</v>
      </c>
      <c r="F403" s="17">
        <f t="shared" si="19"/>
        <v>5620.2980760000009</v>
      </c>
    </row>
    <row r="404" spans="2:6" ht="14.25" customHeight="1" thickBot="1" x14ac:dyDescent="0.35">
      <c r="B404" s="34"/>
      <c r="C404" s="68"/>
      <c r="D404" s="9"/>
      <c r="E404" s="67"/>
      <c r="F404" s="66"/>
    </row>
    <row r="405" spans="2:6" ht="9.9" customHeight="1" thickBot="1" x14ac:dyDescent="0.35">
      <c r="C405" s="47"/>
      <c r="E405" s="46"/>
      <c r="F405" s="45"/>
    </row>
    <row r="406" spans="2:6" ht="14.25" customHeight="1" x14ac:dyDescent="0.3">
      <c r="B406" s="44"/>
      <c r="C406" s="43"/>
      <c r="D406" s="42"/>
      <c r="E406" s="41"/>
      <c r="F406" s="40"/>
    </row>
    <row r="407" spans="2:6" ht="14.25" customHeight="1" x14ac:dyDescent="0.3">
      <c r="B407" s="72"/>
      <c r="C407" s="24">
        <v>55000012</v>
      </c>
      <c r="D407" s="23">
        <v>12</v>
      </c>
      <c r="E407" s="22">
        <v>4.7112840000000009</v>
      </c>
      <c r="F407" s="21">
        <f t="shared" ref="F407:F413" si="20">E407*(100-$F$5)/100</f>
        <v>4.7112840000000009</v>
      </c>
    </row>
    <row r="408" spans="2:6" ht="14.25" customHeight="1" x14ac:dyDescent="0.3">
      <c r="B408" s="71" t="s">
        <v>421</v>
      </c>
      <c r="C408" s="20">
        <v>55000016</v>
      </c>
      <c r="D408" s="19">
        <v>16</v>
      </c>
      <c r="E408" s="18">
        <v>4.7112840000000009</v>
      </c>
      <c r="F408" s="17">
        <f t="shared" si="20"/>
        <v>4.7112840000000009</v>
      </c>
    </row>
    <row r="409" spans="2:6" ht="14.25" customHeight="1" x14ac:dyDescent="0.3">
      <c r="B409" s="117" t="s">
        <v>420</v>
      </c>
      <c r="C409" s="20">
        <v>55000020</v>
      </c>
      <c r="D409" s="19">
        <v>20</v>
      </c>
      <c r="E409" s="18">
        <v>17.250732000000003</v>
      </c>
      <c r="F409" s="17">
        <f t="shared" si="20"/>
        <v>17.250732000000003</v>
      </c>
    </row>
    <row r="410" spans="2:6" ht="14.25" customHeight="1" x14ac:dyDescent="0.3">
      <c r="B410" s="112"/>
      <c r="C410" s="20">
        <v>55000025</v>
      </c>
      <c r="D410" s="19">
        <v>25</v>
      </c>
      <c r="E410" s="18">
        <v>18.809172</v>
      </c>
      <c r="F410" s="17">
        <f t="shared" si="20"/>
        <v>18.809172</v>
      </c>
    </row>
    <row r="411" spans="2:6" ht="14.25" customHeight="1" x14ac:dyDescent="0.3">
      <c r="B411" s="70"/>
      <c r="C411" s="20">
        <v>55000032</v>
      </c>
      <c r="D411" s="19">
        <v>32</v>
      </c>
      <c r="E411" s="18">
        <v>23.532444000000002</v>
      </c>
      <c r="F411" s="17">
        <f t="shared" si="20"/>
        <v>23.532444000000002</v>
      </c>
    </row>
    <row r="412" spans="2:6" ht="14.25" customHeight="1" x14ac:dyDescent="0.3">
      <c r="B412" s="69"/>
      <c r="C412" s="20">
        <v>55000040</v>
      </c>
      <c r="D412" s="19">
        <v>40</v>
      </c>
      <c r="E412" s="18">
        <v>26.661312000000002</v>
      </c>
      <c r="F412" s="17">
        <f t="shared" si="20"/>
        <v>26.661312000000002</v>
      </c>
    </row>
    <row r="413" spans="2:6" ht="14.25" customHeight="1" x14ac:dyDescent="0.3">
      <c r="B413" s="69"/>
      <c r="C413" s="20">
        <v>55000050</v>
      </c>
      <c r="D413" s="19">
        <v>50</v>
      </c>
      <c r="E413" s="18">
        <v>36.059904000000003</v>
      </c>
      <c r="F413" s="17">
        <f t="shared" si="20"/>
        <v>36.059904000000003</v>
      </c>
    </row>
    <row r="414" spans="2:6" ht="14.25" customHeight="1" x14ac:dyDescent="0.3">
      <c r="B414" s="69"/>
      <c r="C414" s="126">
        <v>55000063</v>
      </c>
      <c r="D414" s="125">
        <v>63</v>
      </c>
      <c r="E414" s="124" t="s">
        <v>87</v>
      </c>
      <c r="F414" s="123" t="s">
        <v>87</v>
      </c>
    </row>
    <row r="415" spans="2:6" ht="14.25" customHeight="1" x14ac:dyDescent="0.3">
      <c r="B415" s="69"/>
      <c r="C415" s="126">
        <v>55000075</v>
      </c>
      <c r="D415" s="125">
        <v>75</v>
      </c>
      <c r="E415" s="124" t="s">
        <v>87</v>
      </c>
      <c r="F415" s="123" t="s">
        <v>87</v>
      </c>
    </row>
    <row r="416" spans="2:6" ht="14.25" customHeight="1" x14ac:dyDescent="0.3">
      <c r="B416" s="69"/>
      <c r="C416" s="126">
        <v>55000090</v>
      </c>
      <c r="D416" s="125">
        <v>90</v>
      </c>
      <c r="E416" s="124" t="s">
        <v>87</v>
      </c>
      <c r="F416" s="123" t="s">
        <v>87</v>
      </c>
    </row>
    <row r="417" spans="2:6" ht="14.25" customHeight="1" x14ac:dyDescent="0.3">
      <c r="B417" s="69"/>
      <c r="C417" s="126">
        <v>55000110</v>
      </c>
      <c r="D417" s="125">
        <v>110</v>
      </c>
      <c r="E417" s="124" t="s">
        <v>87</v>
      </c>
      <c r="F417" s="123" t="s">
        <v>87</v>
      </c>
    </row>
    <row r="418" spans="2:6" ht="14.25" customHeight="1" thickBot="1" x14ac:dyDescent="0.35">
      <c r="B418" s="34"/>
      <c r="C418" s="68"/>
      <c r="D418" s="9"/>
      <c r="E418" s="67"/>
      <c r="F418" s="66"/>
    </row>
    <row r="419" spans="2:6" ht="9.9" customHeight="1" thickBot="1" x14ac:dyDescent="0.35">
      <c r="C419" s="47"/>
      <c r="E419" s="46"/>
      <c r="F419" s="45"/>
    </row>
    <row r="420" spans="2:6" ht="14.25" customHeight="1" x14ac:dyDescent="0.3">
      <c r="B420" s="65"/>
      <c r="C420" s="64"/>
      <c r="D420" s="63"/>
      <c r="E420" s="62"/>
      <c r="F420" s="61"/>
    </row>
    <row r="421" spans="2:6" ht="14.25" customHeight="1" x14ac:dyDescent="0.3">
      <c r="B421" s="162" t="s">
        <v>419</v>
      </c>
      <c r="C421" s="161">
        <v>55100016</v>
      </c>
      <c r="D421" s="160">
        <v>16</v>
      </c>
      <c r="E421" s="159">
        <v>24.891799295999999</v>
      </c>
      <c r="F421" s="158">
        <f>E421*(100-$F$5)/100</f>
        <v>24.891799295999999</v>
      </c>
    </row>
    <row r="422" spans="2:6" ht="14.25" customHeight="1" x14ac:dyDescent="0.3">
      <c r="B422" s="53"/>
      <c r="C422" s="149">
        <v>55100020</v>
      </c>
      <c r="D422" s="148">
        <v>20</v>
      </c>
      <c r="E422" s="157">
        <v>27.050781887999999</v>
      </c>
      <c r="F422" s="156">
        <f>E422*(100-$F$5)/100</f>
        <v>27.050781888000003</v>
      </c>
    </row>
    <row r="423" spans="2:6" ht="14.25" customHeight="1" x14ac:dyDescent="0.3">
      <c r="B423" s="53"/>
      <c r="C423" s="149">
        <v>55100025</v>
      </c>
      <c r="D423" s="148">
        <v>25</v>
      </c>
      <c r="E423" s="157">
        <v>30.606753215999998</v>
      </c>
      <c r="F423" s="156">
        <f>E423*(100-$F$5)/100</f>
        <v>30.606753215999998</v>
      </c>
    </row>
    <row r="424" spans="2:6" ht="14.25" customHeight="1" x14ac:dyDescent="0.3">
      <c r="B424" s="53"/>
      <c r="C424" s="149">
        <v>55100032</v>
      </c>
      <c r="D424" s="148">
        <v>32</v>
      </c>
      <c r="E424" s="157">
        <v>39.115684608000002</v>
      </c>
      <c r="F424" s="156">
        <f>E424*(100-$F$5)/100</f>
        <v>39.115684608000002</v>
      </c>
    </row>
    <row r="425" spans="2:6" ht="14.25" customHeight="1" x14ac:dyDescent="0.3">
      <c r="B425" s="53"/>
      <c r="C425" s="96"/>
      <c r="D425" s="95"/>
      <c r="E425" s="94"/>
      <c r="F425" s="93"/>
    </row>
    <row r="426" spans="2:6" ht="14.25" customHeight="1" x14ac:dyDescent="0.3">
      <c r="B426" s="53"/>
      <c r="C426" s="96"/>
      <c r="D426" s="95"/>
      <c r="E426" s="94"/>
      <c r="F426" s="93"/>
    </row>
    <row r="427" spans="2:6" ht="14.25" customHeight="1" x14ac:dyDescent="0.3">
      <c r="B427" s="162" t="s">
        <v>418</v>
      </c>
      <c r="C427" s="161">
        <v>55100040</v>
      </c>
      <c r="D427" s="160">
        <v>40</v>
      </c>
      <c r="E427" s="159">
        <v>49.783598591999997</v>
      </c>
      <c r="F427" s="158">
        <f t="shared" ref="F427:F432" si="21">E427*(100-$F$5)/100</f>
        <v>49.783598591999997</v>
      </c>
    </row>
    <row r="428" spans="2:6" ht="14.25" customHeight="1" x14ac:dyDescent="0.3">
      <c r="B428" s="53"/>
      <c r="C428" s="149">
        <v>55100050</v>
      </c>
      <c r="D428" s="148">
        <v>50</v>
      </c>
      <c r="E428" s="157">
        <v>59.753018207999993</v>
      </c>
      <c r="F428" s="156">
        <f t="shared" si="21"/>
        <v>59.753018207999993</v>
      </c>
    </row>
    <row r="429" spans="2:6" ht="14.25" customHeight="1" x14ac:dyDescent="0.3">
      <c r="B429" s="53"/>
      <c r="C429" s="149">
        <v>55100063</v>
      </c>
      <c r="D429" s="148">
        <v>63</v>
      </c>
      <c r="E429" s="157">
        <v>81.088846176000004</v>
      </c>
      <c r="F429" s="156">
        <f t="shared" si="21"/>
        <v>81.088846176000004</v>
      </c>
    </row>
    <row r="430" spans="2:6" ht="14.25" customHeight="1" x14ac:dyDescent="0.3">
      <c r="B430" s="53"/>
      <c r="C430" s="149">
        <v>55100075</v>
      </c>
      <c r="D430" s="148">
        <v>75</v>
      </c>
      <c r="E430" s="157">
        <v>140.84186438400002</v>
      </c>
      <c r="F430" s="156">
        <f t="shared" si="21"/>
        <v>140.84186438400002</v>
      </c>
    </row>
    <row r="431" spans="2:6" ht="14.25" customHeight="1" x14ac:dyDescent="0.3">
      <c r="B431" s="53"/>
      <c r="C431" s="149">
        <v>55100090</v>
      </c>
      <c r="D431" s="148">
        <v>90</v>
      </c>
      <c r="E431" s="157">
        <v>161.415698496</v>
      </c>
      <c r="F431" s="156">
        <f t="shared" si="21"/>
        <v>161.415698496</v>
      </c>
    </row>
    <row r="432" spans="2:6" ht="14.25" customHeight="1" x14ac:dyDescent="0.3">
      <c r="B432" s="53"/>
      <c r="C432" s="149">
        <v>55100110</v>
      </c>
      <c r="D432" s="148">
        <v>110</v>
      </c>
      <c r="E432" s="157">
        <v>187.06949164800002</v>
      </c>
      <c r="F432" s="156">
        <f t="shared" si="21"/>
        <v>187.06949164800005</v>
      </c>
    </row>
    <row r="433" spans="2:6" ht="14.25" customHeight="1" thickBot="1" x14ac:dyDescent="0.35">
      <c r="B433" s="52"/>
      <c r="C433" s="51"/>
      <c r="D433" s="50"/>
      <c r="E433" s="49"/>
      <c r="F433" s="48"/>
    </row>
    <row r="434" spans="2:6" ht="9.9" customHeight="1" thickBot="1" x14ac:dyDescent="0.35">
      <c r="C434" s="47"/>
      <c r="E434" s="46"/>
      <c r="F434" s="45"/>
    </row>
    <row r="435" spans="2:6" ht="14.25" customHeight="1" x14ac:dyDescent="0.3">
      <c r="B435" s="44"/>
      <c r="C435" s="43"/>
      <c r="D435" s="42"/>
      <c r="E435" s="41"/>
      <c r="F435" s="40"/>
    </row>
    <row r="436" spans="2:6" ht="14.25" customHeight="1" x14ac:dyDescent="0.3">
      <c r="B436" s="72"/>
      <c r="C436" s="102">
        <v>57116020</v>
      </c>
      <c r="D436" s="101">
        <v>20</v>
      </c>
      <c r="E436" s="155" t="s">
        <v>87</v>
      </c>
      <c r="F436" s="154" t="s">
        <v>87</v>
      </c>
    </row>
    <row r="437" spans="2:6" ht="14.25" customHeight="1" x14ac:dyDescent="0.3">
      <c r="B437" s="71" t="s">
        <v>417</v>
      </c>
      <c r="C437" s="126">
        <v>57116025</v>
      </c>
      <c r="D437" s="125">
        <v>25</v>
      </c>
      <c r="E437" s="128" t="s">
        <v>87</v>
      </c>
      <c r="F437" s="127" t="s">
        <v>87</v>
      </c>
    </row>
    <row r="438" spans="2:6" ht="14.25" customHeight="1" x14ac:dyDescent="0.3">
      <c r="B438" s="72"/>
      <c r="C438" s="20">
        <v>57116032</v>
      </c>
      <c r="D438" s="19">
        <v>32</v>
      </c>
      <c r="E438" s="141">
        <v>60.767172000000009</v>
      </c>
      <c r="F438" s="140">
        <f t="shared" ref="F438:F451" si="22">E438*(100-$F$5)/100</f>
        <v>60.767172000000009</v>
      </c>
    </row>
    <row r="439" spans="2:6" ht="14.25" customHeight="1" x14ac:dyDescent="0.3">
      <c r="B439" s="72"/>
      <c r="C439" s="20">
        <v>57116040</v>
      </c>
      <c r="D439" s="19">
        <v>40</v>
      </c>
      <c r="E439" s="141">
        <v>65.562372000000011</v>
      </c>
      <c r="F439" s="140">
        <f t="shared" si="22"/>
        <v>65.562372000000011</v>
      </c>
    </row>
    <row r="440" spans="2:6" ht="14.25" customHeight="1" x14ac:dyDescent="0.3">
      <c r="B440" s="72"/>
      <c r="C440" s="20">
        <v>57116050</v>
      </c>
      <c r="D440" s="19" t="s">
        <v>416</v>
      </c>
      <c r="E440" s="141">
        <v>92.751156000000023</v>
      </c>
      <c r="F440" s="140">
        <f t="shared" si="22"/>
        <v>92.751156000000023</v>
      </c>
    </row>
    <row r="441" spans="2:6" ht="14.25" customHeight="1" x14ac:dyDescent="0.3">
      <c r="B441" s="72"/>
      <c r="C441" s="20">
        <v>57116063</v>
      </c>
      <c r="D441" s="19" t="s">
        <v>415</v>
      </c>
      <c r="E441" s="141">
        <v>118.34553600000002</v>
      </c>
      <c r="F441" s="140">
        <f t="shared" si="22"/>
        <v>118.34553600000002</v>
      </c>
    </row>
    <row r="442" spans="2:6" ht="14.25" customHeight="1" x14ac:dyDescent="0.3">
      <c r="B442" s="112"/>
      <c r="C442" s="20">
        <v>57116075</v>
      </c>
      <c r="D442" s="19" t="s">
        <v>414</v>
      </c>
      <c r="E442" s="141">
        <v>166.34548800000002</v>
      </c>
      <c r="F442" s="140">
        <f t="shared" si="22"/>
        <v>166.34548800000002</v>
      </c>
    </row>
    <row r="443" spans="2:6" ht="14.25" customHeight="1" x14ac:dyDescent="0.3">
      <c r="B443" s="70"/>
      <c r="C443" s="20">
        <v>57116090</v>
      </c>
      <c r="D443" s="19" t="s">
        <v>413</v>
      </c>
      <c r="E443" s="141">
        <v>251.10064800000004</v>
      </c>
      <c r="F443" s="140">
        <f t="shared" si="22"/>
        <v>251.10064800000004</v>
      </c>
    </row>
    <row r="444" spans="2:6" ht="14.25" customHeight="1" x14ac:dyDescent="0.3">
      <c r="B444" s="69"/>
      <c r="C444" s="20">
        <v>57116110</v>
      </c>
      <c r="D444" s="19" t="s">
        <v>412</v>
      </c>
      <c r="E444" s="141">
        <v>196.73506800000004</v>
      </c>
      <c r="F444" s="140">
        <f t="shared" si="22"/>
        <v>196.73506800000004</v>
      </c>
    </row>
    <row r="445" spans="2:6" ht="14.25" customHeight="1" x14ac:dyDescent="0.3">
      <c r="B445" s="71"/>
      <c r="C445" s="20">
        <v>57116125</v>
      </c>
      <c r="D445" s="19" t="s">
        <v>411</v>
      </c>
      <c r="E445" s="141">
        <v>243.10465200000002</v>
      </c>
      <c r="F445" s="140">
        <f t="shared" si="22"/>
        <v>243.10465200000002</v>
      </c>
    </row>
    <row r="446" spans="2:6" ht="14.25" customHeight="1" x14ac:dyDescent="0.3">
      <c r="B446" s="117"/>
      <c r="C446" s="20">
        <v>57116140</v>
      </c>
      <c r="D446" s="19" t="s">
        <v>410</v>
      </c>
      <c r="E446" s="141">
        <v>366.25737600000002</v>
      </c>
      <c r="F446" s="140">
        <f t="shared" si="22"/>
        <v>366.25737600000002</v>
      </c>
    </row>
    <row r="447" spans="2:6" ht="14.25" customHeight="1" x14ac:dyDescent="0.3">
      <c r="B447" s="69"/>
      <c r="C447" s="20">
        <v>57116160</v>
      </c>
      <c r="D447" s="19" t="s">
        <v>409</v>
      </c>
      <c r="E447" s="141">
        <v>475.02450000000005</v>
      </c>
      <c r="F447" s="140">
        <f t="shared" si="22"/>
        <v>475.02450000000005</v>
      </c>
    </row>
    <row r="448" spans="2:6" ht="14.25" customHeight="1" x14ac:dyDescent="0.3">
      <c r="B448" s="69"/>
      <c r="C448" s="20">
        <v>57110200</v>
      </c>
      <c r="D448" s="19" t="s">
        <v>408</v>
      </c>
      <c r="E448" s="141">
        <v>895.6714320000001</v>
      </c>
      <c r="F448" s="140">
        <f t="shared" si="22"/>
        <v>895.6714320000001</v>
      </c>
    </row>
    <row r="449" spans="2:6" ht="14.25" customHeight="1" x14ac:dyDescent="0.3">
      <c r="B449" s="69"/>
      <c r="C449" s="20">
        <v>57110225</v>
      </c>
      <c r="D449" s="19" t="s">
        <v>407</v>
      </c>
      <c r="E449" s="141">
        <v>1100.3785200000002</v>
      </c>
      <c r="F449" s="140">
        <f t="shared" si="22"/>
        <v>1100.3785200000002</v>
      </c>
    </row>
    <row r="450" spans="2:6" ht="14.25" customHeight="1" x14ac:dyDescent="0.3">
      <c r="B450" s="69"/>
      <c r="C450" s="20">
        <v>57110250</v>
      </c>
      <c r="D450" s="19" t="s">
        <v>406</v>
      </c>
      <c r="E450" s="141">
        <v>2741.3798760000004</v>
      </c>
      <c r="F450" s="140">
        <f t="shared" si="22"/>
        <v>2741.3798760000004</v>
      </c>
    </row>
    <row r="451" spans="2:6" ht="14.25" customHeight="1" x14ac:dyDescent="0.3">
      <c r="B451" s="69"/>
      <c r="C451" s="20">
        <v>57110315</v>
      </c>
      <c r="D451" s="19" t="s">
        <v>405</v>
      </c>
      <c r="E451" s="141">
        <v>4257.598140000001</v>
      </c>
      <c r="F451" s="140">
        <f t="shared" si="22"/>
        <v>4257.598140000001</v>
      </c>
    </row>
    <row r="452" spans="2:6" ht="14.25" customHeight="1" x14ac:dyDescent="0.3">
      <c r="B452" s="69"/>
      <c r="C452" s="126">
        <v>57106400</v>
      </c>
      <c r="D452" s="125">
        <v>400</v>
      </c>
      <c r="E452" s="128" t="s">
        <v>87</v>
      </c>
      <c r="F452" s="127" t="s">
        <v>87</v>
      </c>
    </row>
    <row r="453" spans="2:6" ht="14.25" customHeight="1" thickBot="1" x14ac:dyDescent="0.35">
      <c r="B453" s="34"/>
      <c r="C453" s="68"/>
      <c r="D453" s="9"/>
      <c r="E453" s="152"/>
      <c r="F453" s="138"/>
    </row>
    <row r="454" spans="2:6" ht="9.9" customHeight="1" thickBot="1" x14ac:dyDescent="0.35">
      <c r="C454" s="47"/>
      <c r="E454" s="136"/>
      <c r="F454" s="136"/>
    </row>
    <row r="455" spans="2:6" ht="14.25" customHeight="1" x14ac:dyDescent="0.3">
      <c r="B455" s="44"/>
      <c r="C455" s="43"/>
      <c r="D455" s="42"/>
      <c r="E455" s="144"/>
      <c r="F455" s="134"/>
    </row>
    <row r="456" spans="2:6" ht="14.25" customHeight="1" x14ac:dyDescent="0.3">
      <c r="B456" s="72"/>
      <c r="C456" s="126">
        <v>57816020</v>
      </c>
      <c r="D456" s="125">
        <v>20</v>
      </c>
      <c r="E456" s="128" t="s">
        <v>87</v>
      </c>
      <c r="F456" s="127" t="s">
        <v>87</v>
      </c>
    </row>
    <row r="457" spans="2:6" ht="14.25" customHeight="1" x14ac:dyDescent="0.3">
      <c r="B457" s="71" t="s">
        <v>404</v>
      </c>
      <c r="C457" s="126">
        <v>57816025</v>
      </c>
      <c r="D457" s="125">
        <v>25</v>
      </c>
      <c r="E457" s="128" t="s">
        <v>87</v>
      </c>
      <c r="F457" s="127" t="s">
        <v>87</v>
      </c>
    </row>
    <row r="458" spans="2:6" ht="14.25" customHeight="1" x14ac:dyDescent="0.3">
      <c r="B458" s="72"/>
      <c r="C458" s="20">
        <v>57816032</v>
      </c>
      <c r="D458" s="19">
        <v>32</v>
      </c>
      <c r="E458" s="141">
        <v>107.16073200000002</v>
      </c>
      <c r="F458" s="140">
        <f t="shared" ref="F458:F472" si="23">E458*(100-$F$5)/100</f>
        <v>107.16073200000002</v>
      </c>
    </row>
    <row r="459" spans="2:6" ht="14.25" customHeight="1" x14ac:dyDescent="0.3">
      <c r="B459" s="72"/>
      <c r="C459" s="20">
        <v>57816040</v>
      </c>
      <c r="D459" s="19">
        <v>40</v>
      </c>
      <c r="E459" s="141">
        <v>151.94790000000003</v>
      </c>
      <c r="F459" s="140">
        <f t="shared" si="23"/>
        <v>151.94790000000003</v>
      </c>
    </row>
    <row r="460" spans="2:6" ht="14.25" customHeight="1" x14ac:dyDescent="0.3">
      <c r="B460" s="72"/>
      <c r="C460" s="20">
        <v>57816050</v>
      </c>
      <c r="D460" s="19">
        <v>50</v>
      </c>
      <c r="E460" s="141">
        <v>199.92387600000004</v>
      </c>
      <c r="F460" s="140">
        <f t="shared" si="23"/>
        <v>199.92387600000001</v>
      </c>
    </row>
    <row r="461" spans="2:6" ht="14.25" customHeight="1" x14ac:dyDescent="0.3">
      <c r="B461" s="72"/>
      <c r="C461" s="20">
        <v>57816063</v>
      </c>
      <c r="D461" s="19">
        <v>63</v>
      </c>
      <c r="E461" s="141">
        <v>227.11266000000001</v>
      </c>
      <c r="F461" s="140">
        <f t="shared" si="23"/>
        <v>227.11266000000001</v>
      </c>
    </row>
    <row r="462" spans="2:6" ht="14.25" customHeight="1" x14ac:dyDescent="0.3">
      <c r="B462" s="112"/>
      <c r="C462" s="20">
        <v>57816075</v>
      </c>
      <c r="D462" s="19">
        <v>75</v>
      </c>
      <c r="E462" s="141">
        <v>295.88781600000004</v>
      </c>
      <c r="F462" s="140">
        <f t="shared" si="23"/>
        <v>295.88781600000004</v>
      </c>
    </row>
    <row r="463" spans="2:6" ht="14.25" customHeight="1" x14ac:dyDescent="0.3">
      <c r="B463" s="70"/>
      <c r="C463" s="20">
        <v>57816090</v>
      </c>
      <c r="D463" s="19">
        <v>90</v>
      </c>
      <c r="E463" s="141">
        <v>316.68699600000008</v>
      </c>
      <c r="F463" s="140">
        <f t="shared" si="23"/>
        <v>316.68699600000008</v>
      </c>
    </row>
    <row r="464" spans="2:6" ht="14.25" customHeight="1" x14ac:dyDescent="0.3">
      <c r="B464" s="69"/>
      <c r="C464" s="20">
        <v>57816110</v>
      </c>
      <c r="D464" s="19">
        <v>110</v>
      </c>
      <c r="E464" s="141">
        <v>291.09261600000008</v>
      </c>
      <c r="F464" s="140">
        <f t="shared" si="23"/>
        <v>291.09261600000008</v>
      </c>
    </row>
    <row r="465" spans="2:6" ht="14.25" customHeight="1" x14ac:dyDescent="0.3">
      <c r="B465" s="69"/>
      <c r="C465" s="20">
        <v>57816125</v>
      </c>
      <c r="D465" s="19">
        <v>125</v>
      </c>
      <c r="E465" s="141">
        <v>430.23733200000004</v>
      </c>
      <c r="F465" s="140">
        <f t="shared" si="23"/>
        <v>430.23733200000004</v>
      </c>
    </row>
    <row r="466" spans="2:6" ht="14.25" customHeight="1" x14ac:dyDescent="0.3">
      <c r="B466" s="69"/>
      <c r="C466" s="20">
        <v>57816140</v>
      </c>
      <c r="D466" s="19">
        <v>140</v>
      </c>
      <c r="E466" s="141">
        <v>505.41408000000007</v>
      </c>
      <c r="F466" s="140">
        <f t="shared" si="23"/>
        <v>505.41408000000013</v>
      </c>
    </row>
    <row r="467" spans="2:6" ht="14.25" customHeight="1" x14ac:dyDescent="0.3">
      <c r="B467" s="69"/>
      <c r="C467" s="153">
        <v>57816125140</v>
      </c>
      <c r="D467" s="19" t="s">
        <v>403</v>
      </c>
      <c r="E467" s="141">
        <v>599.15</v>
      </c>
      <c r="F467" s="140">
        <f t="shared" si="23"/>
        <v>599.15</v>
      </c>
    </row>
    <row r="468" spans="2:6" ht="14.25" customHeight="1" x14ac:dyDescent="0.3">
      <c r="B468" s="69"/>
      <c r="C468" s="153">
        <v>57816160</v>
      </c>
      <c r="D468" s="19">
        <v>160</v>
      </c>
      <c r="E468" s="141">
        <v>578.98443600000007</v>
      </c>
      <c r="F468" s="140">
        <f t="shared" si="23"/>
        <v>578.98443600000007</v>
      </c>
    </row>
    <row r="469" spans="2:6" ht="14.25" customHeight="1" x14ac:dyDescent="0.3">
      <c r="B469" s="69"/>
      <c r="C469" s="153">
        <v>57810200</v>
      </c>
      <c r="D469" s="19">
        <v>200</v>
      </c>
      <c r="E469" s="141">
        <v>719.73554400000012</v>
      </c>
      <c r="F469" s="140">
        <f t="shared" si="23"/>
        <v>719.73554400000012</v>
      </c>
    </row>
    <row r="470" spans="2:6" ht="14.25" customHeight="1" x14ac:dyDescent="0.3">
      <c r="B470" s="69"/>
      <c r="C470" s="153">
        <v>57810225</v>
      </c>
      <c r="D470" s="19">
        <v>225</v>
      </c>
      <c r="E470" s="141">
        <v>804.50269200000014</v>
      </c>
      <c r="F470" s="140">
        <f t="shared" si="23"/>
        <v>804.50269200000014</v>
      </c>
    </row>
    <row r="471" spans="2:6" ht="14.25" customHeight="1" x14ac:dyDescent="0.3">
      <c r="B471" s="69"/>
      <c r="C471" s="153">
        <v>57810200225</v>
      </c>
      <c r="D471" s="19" t="s">
        <v>402</v>
      </c>
      <c r="E471" s="141">
        <v>1214.44</v>
      </c>
      <c r="F471" s="140">
        <f t="shared" si="23"/>
        <v>1214.44</v>
      </c>
    </row>
    <row r="472" spans="2:6" ht="14.25" customHeight="1" x14ac:dyDescent="0.3">
      <c r="B472" s="69"/>
      <c r="C472" s="20">
        <v>57810250</v>
      </c>
      <c r="D472" s="19">
        <v>250</v>
      </c>
      <c r="E472" s="141">
        <v>2522.1433320000001</v>
      </c>
      <c r="F472" s="140">
        <f t="shared" si="23"/>
        <v>2522.1433320000001</v>
      </c>
    </row>
    <row r="473" spans="2:6" ht="14.25" customHeight="1" x14ac:dyDescent="0.3">
      <c r="B473" s="69"/>
      <c r="C473" s="126">
        <v>57810280</v>
      </c>
      <c r="D473" s="125">
        <v>280</v>
      </c>
      <c r="E473" s="124" t="s">
        <v>87</v>
      </c>
      <c r="F473" s="123" t="s">
        <v>87</v>
      </c>
    </row>
    <row r="474" spans="2:6" ht="14.25" customHeight="1" x14ac:dyDescent="0.3">
      <c r="B474" s="69"/>
      <c r="C474" s="20">
        <v>57810315</v>
      </c>
      <c r="D474" s="19">
        <v>315</v>
      </c>
      <c r="E474" s="141">
        <v>3726.6016680000007</v>
      </c>
      <c r="F474" s="140">
        <f>E474*(100-$F$5)/100</f>
        <v>3726.6016680000007</v>
      </c>
    </row>
    <row r="475" spans="2:6" ht="14.25" customHeight="1" x14ac:dyDescent="0.3">
      <c r="B475" s="69"/>
      <c r="C475" s="126">
        <v>57806400</v>
      </c>
      <c r="D475" s="125">
        <v>400</v>
      </c>
      <c r="E475" s="128" t="s">
        <v>87</v>
      </c>
      <c r="F475" s="127" t="s">
        <v>87</v>
      </c>
    </row>
    <row r="476" spans="2:6" ht="14.25" customHeight="1" thickBot="1" x14ac:dyDescent="0.35">
      <c r="B476" s="34"/>
      <c r="C476" s="68"/>
      <c r="D476" s="9"/>
      <c r="E476" s="152"/>
      <c r="F476" s="138"/>
    </row>
    <row r="477" spans="2:6" ht="9.9" customHeight="1" thickBot="1" x14ac:dyDescent="0.35">
      <c r="C477" s="47"/>
      <c r="E477" s="136"/>
      <c r="F477" s="136"/>
    </row>
    <row r="478" spans="2:6" ht="14.25" customHeight="1" x14ac:dyDescent="0.3">
      <c r="B478" s="65"/>
      <c r="C478" s="64"/>
      <c r="D478" s="63"/>
      <c r="E478" s="151"/>
      <c r="F478" s="150"/>
    </row>
    <row r="479" spans="2:6" ht="14.25" customHeight="1" x14ac:dyDescent="0.3">
      <c r="B479" s="53"/>
      <c r="C479" s="149">
        <v>50113050</v>
      </c>
      <c r="D479" s="148">
        <v>50</v>
      </c>
      <c r="E479" s="147">
        <v>350.96167017599998</v>
      </c>
      <c r="F479" s="140">
        <f>E479*(100-$F$5)/100</f>
        <v>350.96167017599998</v>
      </c>
    </row>
    <row r="480" spans="2:6" ht="14.25" customHeight="1" x14ac:dyDescent="0.3">
      <c r="B480" s="71" t="s">
        <v>401</v>
      </c>
      <c r="C480" s="149">
        <v>50113063</v>
      </c>
      <c r="D480" s="148">
        <v>63</v>
      </c>
      <c r="E480" s="147">
        <v>385.56889113599999</v>
      </c>
      <c r="F480" s="140">
        <f>E480*(100-$F$5)/100</f>
        <v>385.56889113600005</v>
      </c>
    </row>
    <row r="481" spans="2:6" ht="14.25" customHeight="1" x14ac:dyDescent="0.3">
      <c r="B481" s="53"/>
      <c r="C481" s="149">
        <v>50113075</v>
      </c>
      <c r="D481" s="148">
        <v>75</v>
      </c>
      <c r="E481" s="147">
        <v>470.84870351999996</v>
      </c>
      <c r="F481" s="140">
        <f>E481*(100-$F$5)/100</f>
        <v>470.84870351999996</v>
      </c>
    </row>
    <row r="482" spans="2:6" ht="14.25" customHeight="1" x14ac:dyDescent="0.3">
      <c r="B482" s="56"/>
      <c r="C482" s="149">
        <v>50113090</v>
      </c>
      <c r="D482" s="148">
        <v>90</v>
      </c>
      <c r="E482" s="147">
        <v>480.818123136</v>
      </c>
      <c r="F482" s="140">
        <f>E482*(100-$F$5)/100</f>
        <v>480.818123136</v>
      </c>
    </row>
    <row r="483" spans="2:6" ht="14.25" customHeight="1" x14ac:dyDescent="0.3">
      <c r="B483" s="53"/>
      <c r="C483" s="149">
        <v>50113110</v>
      </c>
      <c r="D483" s="148">
        <v>110</v>
      </c>
      <c r="E483" s="147">
        <v>748.150967616</v>
      </c>
      <c r="F483" s="140">
        <f>E483*(100-$F$5)/100</f>
        <v>748.150967616</v>
      </c>
    </row>
    <row r="484" spans="2:6" ht="14.25" customHeight="1" x14ac:dyDescent="0.3">
      <c r="B484" s="53"/>
      <c r="C484" s="126">
        <v>50113125</v>
      </c>
      <c r="D484" s="125">
        <v>125</v>
      </c>
      <c r="E484" s="124" t="s">
        <v>87</v>
      </c>
      <c r="F484" s="123" t="s">
        <v>87</v>
      </c>
    </row>
    <row r="485" spans="2:6" ht="14.25" customHeight="1" x14ac:dyDescent="0.3">
      <c r="B485" s="53"/>
      <c r="C485" s="149">
        <v>50113140</v>
      </c>
      <c r="D485" s="148">
        <v>140</v>
      </c>
      <c r="E485" s="147">
        <v>1145.9752599359999</v>
      </c>
      <c r="F485" s="140">
        <f>E485*(100-$F$5)/100</f>
        <v>1145.9752599359999</v>
      </c>
    </row>
    <row r="486" spans="2:6" ht="14.25" customHeight="1" x14ac:dyDescent="0.3">
      <c r="B486" s="53"/>
      <c r="C486" s="149">
        <v>50113160</v>
      </c>
      <c r="D486" s="148">
        <v>160</v>
      </c>
      <c r="E486" s="147">
        <v>1248.1459361280001</v>
      </c>
      <c r="F486" s="140">
        <f>E486*(100-$F$5)/100</f>
        <v>1248.1459361280001</v>
      </c>
    </row>
    <row r="487" spans="2:6" ht="14.25" customHeight="1" x14ac:dyDescent="0.3">
      <c r="B487" s="53"/>
      <c r="C487" s="149">
        <v>50113200</v>
      </c>
      <c r="D487" s="148">
        <v>200</v>
      </c>
      <c r="E487" s="147">
        <v>1795.8290201279999</v>
      </c>
      <c r="F487" s="140">
        <f>E487*(100-$F$5)/100</f>
        <v>1795.8290201279999</v>
      </c>
    </row>
    <row r="488" spans="2:6" ht="14.25" customHeight="1" x14ac:dyDescent="0.3">
      <c r="B488" s="53"/>
      <c r="C488" s="149">
        <v>50113225</v>
      </c>
      <c r="D488" s="148">
        <v>225</v>
      </c>
      <c r="E488" s="147">
        <v>2045.4455074560003</v>
      </c>
      <c r="F488" s="140">
        <f>E488*(100-$F$5)/100</f>
        <v>2045.4455074560001</v>
      </c>
    </row>
    <row r="489" spans="2:6" ht="14.25" customHeight="1" x14ac:dyDescent="0.3">
      <c r="B489" s="53"/>
      <c r="C489" s="149">
        <v>50113250</v>
      </c>
      <c r="D489" s="148">
        <v>250</v>
      </c>
      <c r="E489" s="147">
        <v>4090.0655215679999</v>
      </c>
      <c r="F489" s="140">
        <f>E489*(100-$F$5)/100</f>
        <v>4090.0655215679999</v>
      </c>
    </row>
    <row r="490" spans="2:6" ht="14.25" customHeight="1" x14ac:dyDescent="0.3">
      <c r="B490" s="53"/>
      <c r="C490" s="126">
        <v>50113280</v>
      </c>
      <c r="D490" s="125">
        <v>280</v>
      </c>
      <c r="E490" s="124" t="s">
        <v>87</v>
      </c>
      <c r="F490" s="123" t="s">
        <v>87</v>
      </c>
    </row>
    <row r="491" spans="2:6" ht="14.25" customHeight="1" x14ac:dyDescent="0.3">
      <c r="B491" s="53"/>
      <c r="C491" s="149">
        <v>50113315</v>
      </c>
      <c r="D491" s="148">
        <v>315</v>
      </c>
      <c r="E491" s="147">
        <v>5512.5810517440004</v>
      </c>
      <c r="F491" s="140">
        <f>E491*(100-$F$5)/100</f>
        <v>5512.5810517440004</v>
      </c>
    </row>
    <row r="492" spans="2:6" ht="14.25" customHeight="1" x14ac:dyDescent="0.3">
      <c r="B492" s="53"/>
      <c r="C492" s="149">
        <v>50113400</v>
      </c>
      <c r="D492" s="148">
        <v>400</v>
      </c>
      <c r="E492" s="147">
        <v>15730.474164288</v>
      </c>
      <c r="F492" s="140">
        <f>E492*(100-$F$5)/100</f>
        <v>15730.474164288</v>
      </c>
    </row>
    <row r="493" spans="2:6" ht="14.25" customHeight="1" thickBot="1" x14ac:dyDescent="0.35">
      <c r="B493" s="52"/>
      <c r="C493" s="51"/>
      <c r="D493" s="50"/>
      <c r="E493" s="146"/>
      <c r="F493" s="145"/>
    </row>
    <row r="494" spans="2:6" ht="9.9" customHeight="1" thickBot="1" x14ac:dyDescent="0.35">
      <c r="C494" s="47"/>
      <c r="E494" s="136"/>
      <c r="F494" s="136"/>
    </row>
    <row r="495" spans="2:6" ht="14.25" customHeight="1" x14ac:dyDescent="0.3">
      <c r="B495" s="44"/>
      <c r="C495" s="43"/>
      <c r="D495" s="42"/>
      <c r="E495" s="144"/>
      <c r="F495" s="134"/>
    </row>
    <row r="496" spans="2:6" ht="14.25" customHeight="1" x14ac:dyDescent="0.3">
      <c r="B496" s="72"/>
      <c r="C496" s="20">
        <v>50616016</v>
      </c>
      <c r="D496" s="19">
        <v>16</v>
      </c>
      <c r="E496" s="141">
        <v>15.056928000000003</v>
      </c>
      <c r="F496" s="140">
        <f t="shared" ref="F496:F512" si="24">E496*(100-$F$5)/100</f>
        <v>15.056928000000003</v>
      </c>
    </row>
    <row r="497" spans="2:6" ht="14.25" customHeight="1" x14ac:dyDescent="0.3">
      <c r="B497" s="71" t="s">
        <v>400</v>
      </c>
      <c r="C497" s="20">
        <v>50616020</v>
      </c>
      <c r="D497" s="19">
        <v>20</v>
      </c>
      <c r="E497" s="141">
        <v>16.003980000000002</v>
      </c>
      <c r="F497" s="140">
        <f t="shared" si="24"/>
        <v>16.003980000000002</v>
      </c>
    </row>
    <row r="498" spans="2:6" ht="14.25" customHeight="1" x14ac:dyDescent="0.3">
      <c r="B498" s="72"/>
      <c r="C498" s="20">
        <v>50616025</v>
      </c>
      <c r="D498" s="19">
        <v>25</v>
      </c>
      <c r="E498" s="141">
        <v>16.003980000000002</v>
      </c>
      <c r="F498" s="140">
        <f t="shared" si="24"/>
        <v>16.003980000000002</v>
      </c>
    </row>
    <row r="499" spans="2:6" ht="14.25" customHeight="1" x14ac:dyDescent="0.3">
      <c r="B499" s="112"/>
      <c r="C499" s="20">
        <v>50616032</v>
      </c>
      <c r="D499" s="19">
        <v>32</v>
      </c>
      <c r="E499" s="141">
        <v>22.405572000000003</v>
      </c>
      <c r="F499" s="140">
        <f t="shared" si="24"/>
        <v>22.405572000000003</v>
      </c>
    </row>
    <row r="500" spans="2:6" ht="14.25" customHeight="1" x14ac:dyDescent="0.3">
      <c r="B500" s="70"/>
      <c r="C500" s="20">
        <v>50616040</v>
      </c>
      <c r="D500" s="19">
        <v>40</v>
      </c>
      <c r="E500" s="141">
        <v>33.590376000000006</v>
      </c>
      <c r="F500" s="140">
        <f t="shared" si="24"/>
        <v>33.590376000000006</v>
      </c>
    </row>
    <row r="501" spans="2:6" ht="14.25" customHeight="1" x14ac:dyDescent="0.3">
      <c r="B501" s="69"/>
      <c r="C501" s="20">
        <v>50616050</v>
      </c>
      <c r="D501" s="19">
        <v>50</v>
      </c>
      <c r="E501" s="141">
        <v>44.787168000000001</v>
      </c>
      <c r="F501" s="140">
        <f t="shared" si="24"/>
        <v>44.787168000000001</v>
      </c>
    </row>
    <row r="502" spans="2:6" ht="14.25" customHeight="1" x14ac:dyDescent="0.3">
      <c r="B502" s="69"/>
      <c r="C502" s="20">
        <v>50616063</v>
      </c>
      <c r="D502" s="19">
        <v>63</v>
      </c>
      <c r="E502" s="141">
        <v>62.385552000000004</v>
      </c>
      <c r="F502" s="140">
        <f t="shared" si="24"/>
        <v>62.385552000000004</v>
      </c>
    </row>
    <row r="503" spans="2:6" ht="14.25" customHeight="1" x14ac:dyDescent="0.3">
      <c r="B503" s="69"/>
      <c r="C503" s="20">
        <v>50616075</v>
      </c>
      <c r="D503" s="19">
        <v>75</v>
      </c>
      <c r="E503" s="141">
        <v>124.73514000000002</v>
      </c>
      <c r="F503" s="140">
        <f t="shared" si="24"/>
        <v>124.73514000000002</v>
      </c>
    </row>
    <row r="504" spans="2:6" ht="14.25" customHeight="1" x14ac:dyDescent="0.3">
      <c r="B504" s="69"/>
      <c r="C504" s="20">
        <v>50616090</v>
      </c>
      <c r="D504" s="19">
        <v>90</v>
      </c>
      <c r="E504" s="141">
        <v>193.52228400000004</v>
      </c>
      <c r="F504" s="140">
        <f t="shared" si="24"/>
        <v>193.52228400000004</v>
      </c>
    </row>
    <row r="505" spans="2:6" ht="14.25" customHeight="1" x14ac:dyDescent="0.3">
      <c r="B505" s="69"/>
      <c r="C505" s="20">
        <v>50616110</v>
      </c>
      <c r="D505" s="19">
        <v>110</v>
      </c>
      <c r="E505" s="141">
        <v>412.63894800000003</v>
      </c>
      <c r="F505" s="140">
        <f t="shared" si="24"/>
        <v>412.63894800000003</v>
      </c>
    </row>
    <row r="506" spans="2:6" ht="14.25" customHeight="1" x14ac:dyDescent="0.3">
      <c r="B506" s="69"/>
      <c r="C506" s="20">
        <v>50616125</v>
      </c>
      <c r="D506" s="19">
        <v>125</v>
      </c>
      <c r="E506" s="141">
        <v>564.58684800000015</v>
      </c>
      <c r="F506" s="140">
        <f t="shared" si="24"/>
        <v>564.58684800000015</v>
      </c>
    </row>
    <row r="507" spans="2:6" ht="14.25" customHeight="1" x14ac:dyDescent="0.3">
      <c r="B507" s="69"/>
      <c r="C507" s="20">
        <v>50616140</v>
      </c>
      <c r="D507" s="19">
        <v>140</v>
      </c>
      <c r="E507" s="141">
        <v>735.73952400000007</v>
      </c>
      <c r="F507" s="140">
        <f t="shared" si="24"/>
        <v>735.73952400000007</v>
      </c>
    </row>
    <row r="508" spans="2:6" ht="14.25" customHeight="1" x14ac:dyDescent="0.3">
      <c r="B508" s="69"/>
      <c r="C508" s="20">
        <v>50616160</v>
      </c>
      <c r="D508" s="19">
        <v>160</v>
      </c>
      <c r="E508" s="141">
        <v>822.10107600000003</v>
      </c>
      <c r="F508" s="140">
        <f t="shared" si="24"/>
        <v>822.10107600000003</v>
      </c>
    </row>
    <row r="509" spans="2:6" ht="14.25" customHeight="1" x14ac:dyDescent="0.3">
      <c r="B509" s="69"/>
      <c r="C509" s="20">
        <v>50610200</v>
      </c>
      <c r="D509" s="19">
        <v>200</v>
      </c>
      <c r="E509" s="141">
        <v>1047.595356</v>
      </c>
      <c r="F509" s="140">
        <f t="shared" si="24"/>
        <v>1047.595356</v>
      </c>
    </row>
    <row r="510" spans="2:6" ht="14.25" customHeight="1" x14ac:dyDescent="0.3">
      <c r="B510" s="69"/>
      <c r="C510" s="20">
        <v>50610225</v>
      </c>
      <c r="D510" s="19">
        <v>225</v>
      </c>
      <c r="E510" s="141">
        <v>2135.2066560000003</v>
      </c>
      <c r="F510" s="140">
        <f t="shared" si="24"/>
        <v>2135.2066560000003</v>
      </c>
    </row>
    <row r="511" spans="2:6" ht="14.25" customHeight="1" x14ac:dyDescent="0.3">
      <c r="B511" s="69"/>
      <c r="C511" s="20">
        <v>50610250</v>
      </c>
      <c r="D511" s="19">
        <v>250</v>
      </c>
      <c r="E511" s="141">
        <v>3888.1639440000008</v>
      </c>
      <c r="F511" s="140">
        <f t="shared" si="24"/>
        <v>3888.1639440000013</v>
      </c>
    </row>
    <row r="512" spans="2:6" ht="14.25" customHeight="1" x14ac:dyDescent="0.3">
      <c r="B512" s="69"/>
      <c r="C512" s="20">
        <v>50610315</v>
      </c>
      <c r="D512" s="19">
        <v>315</v>
      </c>
      <c r="E512" s="141">
        <v>9359.6909400000022</v>
      </c>
      <c r="F512" s="140">
        <f t="shared" si="24"/>
        <v>9359.6909400000022</v>
      </c>
    </row>
    <row r="513" spans="2:6" ht="14.25" customHeight="1" thickBot="1" x14ac:dyDescent="0.35">
      <c r="B513" s="34"/>
      <c r="C513" s="68"/>
      <c r="D513" s="9"/>
      <c r="E513" s="139"/>
      <c r="F513" s="138"/>
    </row>
    <row r="514" spans="2:6" ht="9.9" customHeight="1" thickBot="1" x14ac:dyDescent="0.35">
      <c r="C514" s="47"/>
      <c r="E514" s="137"/>
      <c r="F514" s="136"/>
    </row>
    <row r="515" spans="2:6" ht="14.25" customHeight="1" x14ac:dyDescent="0.3">
      <c r="B515" s="44"/>
      <c r="C515" s="43"/>
      <c r="D515" s="42"/>
      <c r="E515" s="135"/>
      <c r="F515" s="134"/>
    </row>
    <row r="516" spans="2:6" ht="14.25" customHeight="1" x14ac:dyDescent="0.3">
      <c r="B516" s="72"/>
      <c r="C516" s="24">
        <v>52616016</v>
      </c>
      <c r="D516" s="23" t="s">
        <v>148</v>
      </c>
      <c r="E516" s="143">
        <v>27.188784000000002</v>
      </c>
      <c r="F516" s="142">
        <f t="shared" ref="F516:F525" si="25">E516*(100-$F$5)/100</f>
        <v>27.188784000000002</v>
      </c>
    </row>
    <row r="517" spans="2:6" ht="14.25" customHeight="1" x14ac:dyDescent="0.3">
      <c r="B517" s="71" t="s">
        <v>399</v>
      </c>
      <c r="C517" s="20">
        <v>52616020</v>
      </c>
      <c r="D517" s="19" t="s">
        <v>67</v>
      </c>
      <c r="E517" s="141">
        <v>28.783188000000006</v>
      </c>
      <c r="F517" s="140">
        <f t="shared" si="25"/>
        <v>28.783188000000006</v>
      </c>
    </row>
    <row r="518" spans="2:6" ht="14.25" customHeight="1" x14ac:dyDescent="0.3">
      <c r="B518" s="71" t="s">
        <v>398</v>
      </c>
      <c r="C518" s="20">
        <v>52616025</v>
      </c>
      <c r="D518" s="19" t="s">
        <v>65</v>
      </c>
      <c r="E518" s="141">
        <v>33.590376000000006</v>
      </c>
      <c r="F518" s="140">
        <f t="shared" si="25"/>
        <v>33.590376000000006</v>
      </c>
    </row>
    <row r="519" spans="2:6" ht="14.25" customHeight="1" x14ac:dyDescent="0.3">
      <c r="B519" s="70"/>
      <c r="C519" s="20">
        <v>52616032</v>
      </c>
      <c r="D519" s="19" t="s">
        <v>62</v>
      </c>
      <c r="E519" s="141">
        <v>39.991968000000007</v>
      </c>
      <c r="F519" s="140">
        <f t="shared" si="25"/>
        <v>39.991968000000007</v>
      </c>
    </row>
    <row r="520" spans="2:6" ht="14.25" customHeight="1" x14ac:dyDescent="0.3">
      <c r="B520" s="69"/>
      <c r="C520" s="20">
        <v>52616040</v>
      </c>
      <c r="D520" s="19" t="s">
        <v>60</v>
      </c>
      <c r="E520" s="141">
        <v>54.365580000000008</v>
      </c>
      <c r="F520" s="140">
        <f t="shared" si="25"/>
        <v>54.365580000000008</v>
      </c>
    </row>
    <row r="521" spans="2:6" ht="14.25" customHeight="1" x14ac:dyDescent="0.3">
      <c r="B521" s="69"/>
      <c r="C521" s="20">
        <v>52616050</v>
      </c>
      <c r="D521" s="19" t="s">
        <v>58</v>
      </c>
      <c r="E521" s="141">
        <v>65.562372000000011</v>
      </c>
      <c r="F521" s="140">
        <f t="shared" si="25"/>
        <v>65.562372000000011</v>
      </c>
    </row>
    <row r="522" spans="2:6" ht="14.25" customHeight="1" x14ac:dyDescent="0.3">
      <c r="B522" s="69"/>
      <c r="C522" s="20">
        <v>52616063</v>
      </c>
      <c r="D522" s="19" t="s">
        <v>56</v>
      </c>
      <c r="E522" s="141">
        <v>91.168740000000014</v>
      </c>
      <c r="F522" s="140">
        <f t="shared" si="25"/>
        <v>91.168740000000014</v>
      </c>
    </row>
    <row r="523" spans="2:6" ht="14.25" customHeight="1" x14ac:dyDescent="0.3">
      <c r="B523" s="69"/>
      <c r="C523" s="20">
        <v>52616075</v>
      </c>
      <c r="D523" s="19" t="s">
        <v>139</v>
      </c>
      <c r="E523" s="141">
        <v>692.5347720000002</v>
      </c>
      <c r="F523" s="140">
        <f t="shared" si="25"/>
        <v>692.5347720000002</v>
      </c>
    </row>
    <row r="524" spans="2:6" ht="14.25" customHeight="1" x14ac:dyDescent="0.3">
      <c r="B524" s="69"/>
      <c r="C524" s="20">
        <v>52616090</v>
      </c>
      <c r="D524" s="19" t="s">
        <v>137</v>
      </c>
      <c r="E524" s="141">
        <v>935.65141200000016</v>
      </c>
      <c r="F524" s="140">
        <f t="shared" si="25"/>
        <v>935.65141200000016</v>
      </c>
    </row>
    <row r="525" spans="2:6" ht="14.25" customHeight="1" x14ac:dyDescent="0.3">
      <c r="B525" s="69"/>
      <c r="C525" s="20">
        <v>52616110</v>
      </c>
      <c r="D525" s="19" t="s">
        <v>135</v>
      </c>
      <c r="E525" s="141">
        <v>1437.8646960000003</v>
      </c>
      <c r="F525" s="140">
        <f t="shared" si="25"/>
        <v>1437.8646960000003</v>
      </c>
    </row>
    <row r="526" spans="2:6" ht="14.25" customHeight="1" thickBot="1" x14ac:dyDescent="0.35">
      <c r="B526" s="34"/>
      <c r="C526" s="68"/>
      <c r="D526" s="9"/>
      <c r="E526" s="139"/>
      <c r="F526" s="138"/>
    </row>
    <row r="527" spans="2:6" ht="9.9" customHeight="1" thickBot="1" x14ac:dyDescent="0.35">
      <c r="C527" s="47"/>
      <c r="E527" s="137"/>
      <c r="F527" s="136"/>
    </row>
    <row r="528" spans="2:6" ht="14.25" customHeight="1" x14ac:dyDescent="0.3">
      <c r="B528" s="44"/>
      <c r="C528" s="43"/>
      <c r="D528" s="42"/>
      <c r="E528" s="135"/>
      <c r="F528" s="134"/>
    </row>
    <row r="529" spans="2:6" ht="14.25" customHeight="1" x14ac:dyDescent="0.3">
      <c r="B529" s="72"/>
      <c r="C529" s="24">
        <v>54616016</v>
      </c>
      <c r="D529" s="23" t="s">
        <v>148</v>
      </c>
      <c r="E529" s="143">
        <v>20.499480000000002</v>
      </c>
      <c r="F529" s="142">
        <f t="shared" ref="F529:F538" si="26">E529*(100-$F$5)/100</f>
        <v>20.499480000000002</v>
      </c>
    </row>
    <row r="530" spans="2:6" ht="14.25" customHeight="1" x14ac:dyDescent="0.3">
      <c r="B530" s="71" t="s">
        <v>397</v>
      </c>
      <c r="C530" s="20">
        <v>54616020</v>
      </c>
      <c r="D530" s="19" t="s">
        <v>67</v>
      </c>
      <c r="E530" s="141">
        <v>22.405572000000003</v>
      </c>
      <c r="F530" s="140">
        <f t="shared" si="26"/>
        <v>22.405572000000003</v>
      </c>
    </row>
    <row r="531" spans="2:6" ht="14.25" customHeight="1" x14ac:dyDescent="0.3">
      <c r="B531" s="71" t="s">
        <v>64</v>
      </c>
      <c r="C531" s="20">
        <v>54616025</v>
      </c>
      <c r="D531" s="19" t="s">
        <v>65</v>
      </c>
      <c r="E531" s="141">
        <v>28.783188000000006</v>
      </c>
      <c r="F531" s="140">
        <f t="shared" si="26"/>
        <v>28.783188000000006</v>
      </c>
    </row>
    <row r="532" spans="2:6" ht="14.25" customHeight="1" x14ac:dyDescent="0.3">
      <c r="B532" s="112"/>
      <c r="C532" s="20">
        <v>54616032</v>
      </c>
      <c r="D532" s="19" t="s">
        <v>62</v>
      </c>
      <c r="E532" s="141">
        <v>33.590376000000006</v>
      </c>
      <c r="F532" s="140">
        <f t="shared" si="26"/>
        <v>33.590376000000006</v>
      </c>
    </row>
    <row r="533" spans="2:6" ht="14.25" customHeight="1" x14ac:dyDescent="0.3">
      <c r="B533" s="70"/>
      <c r="C533" s="20">
        <v>54616040</v>
      </c>
      <c r="D533" s="19" t="s">
        <v>60</v>
      </c>
      <c r="E533" s="141">
        <v>46.381572000000006</v>
      </c>
      <c r="F533" s="140">
        <f t="shared" si="26"/>
        <v>46.381572000000006</v>
      </c>
    </row>
    <row r="534" spans="2:6" ht="14.25" customHeight="1" x14ac:dyDescent="0.3">
      <c r="B534" s="69"/>
      <c r="C534" s="20">
        <v>54616050</v>
      </c>
      <c r="D534" s="19" t="s">
        <v>58</v>
      </c>
      <c r="E534" s="141">
        <v>60.767172000000009</v>
      </c>
      <c r="F534" s="140">
        <f t="shared" si="26"/>
        <v>60.767172000000009</v>
      </c>
    </row>
    <row r="535" spans="2:6" ht="14.25" customHeight="1" x14ac:dyDescent="0.3">
      <c r="B535" s="69"/>
      <c r="C535" s="20">
        <v>54616063</v>
      </c>
      <c r="D535" s="19" t="s">
        <v>56</v>
      </c>
      <c r="E535" s="141">
        <v>70.369560000000021</v>
      </c>
      <c r="F535" s="140">
        <f t="shared" si="26"/>
        <v>70.369560000000021</v>
      </c>
    </row>
    <row r="536" spans="2:6" ht="14.25" customHeight="1" x14ac:dyDescent="0.3">
      <c r="B536" s="69"/>
      <c r="C536" s="20">
        <v>54616075</v>
      </c>
      <c r="D536" s="19" t="s">
        <v>139</v>
      </c>
      <c r="E536" s="141">
        <v>131.14872000000003</v>
      </c>
      <c r="F536" s="140">
        <f t="shared" si="26"/>
        <v>131.14872000000003</v>
      </c>
    </row>
    <row r="537" spans="2:6" ht="14.25" customHeight="1" x14ac:dyDescent="0.3">
      <c r="B537" s="69"/>
      <c r="C537" s="20">
        <v>54616090</v>
      </c>
      <c r="D537" s="19" t="s">
        <v>137</v>
      </c>
      <c r="E537" s="141">
        <v>212.72706000000002</v>
      </c>
      <c r="F537" s="140">
        <f t="shared" si="26"/>
        <v>212.72706000000002</v>
      </c>
    </row>
    <row r="538" spans="2:6" ht="14.25" customHeight="1" x14ac:dyDescent="0.3">
      <c r="B538" s="69"/>
      <c r="C538" s="20">
        <v>54616110</v>
      </c>
      <c r="D538" s="19" t="s">
        <v>135</v>
      </c>
      <c r="E538" s="141">
        <v>462.74878800000005</v>
      </c>
      <c r="F538" s="140">
        <f t="shared" si="26"/>
        <v>462.74878800000005</v>
      </c>
    </row>
    <row r="539" spans="2:6" ht="14.25" customHeight="1" thickBot="1" x14ac:dyDescent="0.35">
      <c r="B539" s="34"/>
      <c r="C539" s="68"/>
      <c r="D539" s="9"/>
      <c r="E539" s="139"/>
      <c r="F539" s="138"/>
    </row>
    <row r="540" spans="2:6" ht="9.9" customHeight="1" thickBot="1" x14ac:dyDescent="0.35">
      <c r="C540" s="47"/>
      <c r="E540" s="137"/>
      <c r="F540" s="136"/>
    </row>
    <row r="541" spans="2:6" ht="14.25" customHeight="1" x14ac:dyDescent="0.3">
      <c r="B541" s="44"/>
      <c r="C541" s="43"/>
      <c r="D541" s="42"/>
      <c r="E541" s="135"/>
      <c r="F541" s="134"/>
    </row>
    <row r="542" spans="2:6" ht="14.25" customHeight="1" x14ac:dyDescent="0.3">
      <c r="B542" s="72"/>
      <c r="C542" s="24" t="s">
        <v>396</v>
      </c>
      <c r="D542" s="23" t="s">
        <v>98</v>
      </c>
      <c r="E542" s="143">
        <v>33.590376000000006</v>
      </c>
      <c r="F542" s="142">
        <f t="shared" ref="F542:F553" si="27">E542*(100-$F$5)/100</f>
        <v>33.590376000000006</v>
      </c>
    </row>
    <row r="543" spans="2:6" ht="14.25" customHeight="1" x14ac:dyDescent="0.3">
      <c r="B543" s="71" t="s">
        <v>243</v>
      </c>
      <c r="C543" s="20" t="s">
        <v>395</v>
      </c>
      <c r="D543" s="19" t="s">
        <v>95</v>
      </c>
      <c r="E543" s="141">
        <v>38.385576000000015</v>
      </c>
      <c r="F543" s="140">
        <f t="shared" si="27"/>
        <v>38.385576000000015</v>
      </c>
    </row>
    <row r="544" spans="2:6" ht="14.25" customHeight="1" x14ac:dyDescent="0.3">
      <c r="B544" s="71" t="s">
        <v>106</v>
      </c>
      <c r="C544" s="20" t="s">
        <v>394</v>
      </c>
      <c r="D544" s="19" t="s">
        <v>93</v>
      </c>
      <c r="E544" s="141">
        <v>44.787168000000001</v>
      </c>
      <c r="F544" s="140">
        <f t="shared" si="27"/>
        <v>44.787168000000001</v>
      </c>
    </row>
    <row r="545" spans="2:8" ht="14.25" customHeight="1" x14ac:dyDescent="0.3">
      <c r="B545" s="70"/>
      <c r="C545" s="20" t="s">
        <v>393</v>
      </c>
      <c r="D545" s="19" t="s">
        <v>91</v>
      </c>
      <c r="E545" s="141">
        <v>59.172768000000012</v>
      </c>
      <c r="F545" s="140">
        <f t="shared" si="27"/>
        <v>59.172768000000012</v>
      </c>
      <c r="H545" s="129"/>
    </row>
    <row r="546" spans="2:8" ht="14.25" customHeight="1" x14ac:dyDescent="0.3">
      <c r="B546" s="70"/>
      <c r="C546" s="20" t="s">
        <v>392</v>
      </c>
      <c r="D546" s="19" t="s">
        <v>89</v>
      </c>
      <c r="E546" s="141">
        <v>70.369560000000021</v>
      </c>
      <c r="F546" s="140">
        <f t="shared" si="27"/>
        <v>70.369560000000021</v>
      </c>
    </row>
    <row r="547" spans="2:8" ht="14.25" customHeight="1" x14ac:dyDescent="0.3">
      <c r="B547" s="69"/>
      <c r="C547" s="20" t="s">
        <v>391</v>
      </c>
      <c r="D547" s="19" t="s">
        <v>177</v>
      </c>
      <c r="E547" s="141">
        <v>70.369560000000021</v>
      </c>
      <c r="F547" s="140">
        <f t="shared" si="27"/>
        <v>70.369560000000021</v>
      </c>
    </row>
    <row r="548" spans="2:8" ht="14.25" customHeight="1" x14ac:dyDescent="0.3">
      <c r="B548" s="69"/>
      <c r="C548" s="20" t="s">
        <v>390</v>
      </c>
      <c r="D548" s="19" t="s">
        <v>389</v>
      </c>
      <c r="E548" s="141">
        <v>110.34954</v>
      </c>
      <c r="F548" s="140">
        <f t="shared" si="27"/>
        <v>110.34953999999999</v>
      </c>
    </row>
    <row r="549" spans="2:8" ht="14.25" customHeight="1" x14ac:dyDescent="0.3">
      <c r="B549" s="69"/>
      <c r="C549" s="20" t="s">
        <v>388</v>
      </c>
      <c r="D549" s="19" t="s">
        <v>171</v>
      </c>
      <c r="E549" s="141">
        <v>110.34954</v>
      </c>
      <c r="F549" s="140">
        <f t="shared" si="27"/>
        <v>110.34953999999999</v>
      </c>
    </row>
    <row r="550" spans="2:8" ht="14.25" customHeight="1" x14ac:dyDescent="0.3">
      <c r="B550" s="69"/>
      <c r="C550" s="20" t="s">
        <v>387</v>
      </c>
      <c r="D550" s="19" t="s">
        <v>6</v>
      </c>
      <c r="E550" s="141">
        <v>110.34954</v>
      </c>
      <c r="F550" s="140">
        <f t="shared" si="27"/>
        <v>110.34953999999999</v>
      </c>
    </row>
    <row r="551" spans="2:8" ht="14.25" customHeight="1" x14ac:dyDescent="0.3">
      <c r="B551" s="69"/>
      <c r="C551" s="20" t="s">
        <v>386</v>
      </c>
      <c r="D551" s="19" t="s">
        <v>117</v>
      </c>
      <c r="E551" s="141">
        <v>403.03656000000007</v>
      </c>
      <c r="F551" s="140">
        <f t="shared" si="27"/>
        <v>403.03656000000012</v>
      </c>
    </row>
    <row r="552" spans="2:8" ht="14.25" customHeight="1" x14ac:dyDescent="0.3">
      <c r="B552" s="69"/>
      <c r="C552" s="20" t="s">
        <v>385</v>
      </c>
      <c r="D552" s="19" t="s">
        <v>115</v>
      </c>
      <c r="E552" s="141">
        <v>554.98446000000001</v>
      </c>
      <c r="F552" s="140">
        <f t="shared" si="27"/>
        <v>554.98446000000001</v>
      </c>
    </row>
    <row r="553" spans="2:8" ht="14.25" customHeight="1" x14ac:dyDescent="0.3">
      <c r="B553" s="69"/>
      <c r="C553" s="20" t="s">
        <v>384</v>
      </c>
      <c r="D553" s="19" t="s">
        <v>113</v>
      </c>
      <c r="E553" s="141">
        <v>585.38602800000012</v>
      </c>
      <c r="F553" s="140">
        <f t="shared" si="27"/>
        <v>585.38602800000012</v>
      </c>
    </row>
    <row r="554" spans="2:8" ht="14.25" customHeight="1" thickBot="1" x14ac:dyDescent="0.35">
      <c r="B554" s="34"/>
      <c r="C554" s="68"/>
      <c r="D554" s="9"/>
      <c r="E554" s="139"/>
      <c r="F554" s="138"/>
    </row>
    <row r="555" spans="2:8" ht="9.9" customHeight="1" thickBot="1" x14ac:dyDescent="0.35">
      <c r="C555" s="47"/>
      <c r="E555" s="137"/>
      <c r="F555" s="136"/>
    </row>
    <row r="556" spans="2:8" ht="14.25" customHeight="1" x14ac:dyDescent="0.3">
      <c r="B556" s="44"/>
      <c r="C556" s="43"/>
      <c r="D556" s="42"/>
      <c r="E556" s="135"/>
      <c r="F556" s="134"/>
    </row>
    <row r="557" spans="2:8" ht="14.25" customHeight="1" x14ac:dyDescent="0.3">
      <c r="B557" s="72"/>
      <c r="C557" s="24" t="s">
        <v>383</v>
      </c>
      <c r="D557" s="23" t="s">
        <v>284</v>
      </c>
      <c r="E557" s="22">
        <v>43.180776000000009</v>
      </c>
      <c r="F557" s="21">
        <f t="shared" ref="F557:F573" si="28">E557*(100-$F$5)/100</f>
        <v>43.180776000000009</v>
      </c>
    </row>
    <row r="558" spans="2:8" ht="14.25" customHeight="1" x14ac:dyDescent="0.3">
      <c r="B558" s="71" t="s">
        <v>382</v>
      </c>
      <c r="C558" s="20" t="s">
        <v>381</v>
      </c>
      <c r="D558" s="19" t="s">
        <v>380</v>
      </c>
      <c r="E558" s="18">
        <v>55.983960000000017</v>
      </c>
      <c r="F558" s="17">
        <f t="shared" si="28"/>
        <v>55.983960000000017</v>
      </c>
    </row>
    <row r="559" spans="2:8" ht="14.25" customHeight="1" x14ac:dyDescent="0.3">
      <c r="B559" s="71" t="s">
        <v>379</v>
      </c>
      <c r="C559" s="20" t="s">
        <v>378</v>
      </c>
      <c r="D559" s="19" t="s">
        <v>278</v>
      </c>
      <c r="E559" s="18">
        <v>55.983960000000017</v>
      </c>
      <c r="F559" s="17">
        <f t="shared" si="28"/>
        <v>55.983960000000017</v>
      </c>
    </row>
    <row r="560" spans="2:8" ht="14.25" customHeight="1" x14ac:dyDescent="0.3">
      <c r="B560" s="71" t="s">
        <v>377</v>
      </c>
      <c r="C560" s="20" t="s">
        <v>376</v>
      </c>
      <c r="D560" s="19" t="s">
        <v>280</v>
      </c>
      <c r="E560" s="18">
        <v>55.983960000000017</v>
      </c>
      <c r="F560" s="17">
        <f t="shared" si="28"/>
        <v>55.983960000000017</v>
      </c>
    </row>
    <row r="561" spans="2:6" ht="14.25" customHeight="1" x14ac:dyDescent="0.3">
      <c r="B561" s="69"/>
      <c r="C561" s="20" t="s">
        <v>375</v>
      </c>
      <c r="D561" s="19" t="s">
        <v>374</v>
      </c>
      <c r="E561" s="18">
        <v>55.983960000000017</v>
      </c>
      <c r="F561" s="17">
        <f t="shared" si="28"/>
        <v>55.983960000000017</v>
      </c>
    </row>
    <row r="562" spans="2:6" ht="14.25" customHeight="1" x14ac:dyDescent="0.3">
      <c r="B562" s="69"/>
      <c r="C562" s="20" t="s">
        <v>373</v>
      </c>
      <c r="D562" s="19" t="s">
        <v>272</v>
      </c>
      <c r="E562" s="18">
        <v>68.787144000000012</v>
      </c>
      <c r="F562" s="17">
        <f t="shared" si="28"/>
        <v>68.787144000000012</v>
      </c>
    </row>
    <row r="563" spans="2:6" ht="14.25" customHeight="1" x14ac:dyDescent="0.3">
      <c r="B563" s="69"/>
      <c r="C563" s="20" t="s">
        <v>372</v>
      </c>
      <c r="D563" s="19" t="s">
        <v>274</v>
      </c>
      <c r="E563" s="18">
        <v>68.787144000000012</v>
      </c>
      <c r="F563" s="17">
        <f t="shared" si="28"/>
        <v>68.787144000000012</v>
      </c>
    </row>
    <row r="564" spans="2:6" ht="14.25" customHeight="1" x14ac:dyDescent="0.3">
      <c r="B564" s="69"/>
      <c r="C564" s="20" t="s">
        <v>371</v>
      </c>
      <c r="D564" s="19" t="s">
        <v>276</v>
      </c>
      <c r="E564" s="18">
        <v>68.787144000000012</v>
      </c>
      <c r="F564" s="17">
        <f t="shared" si="28"/>
        <v>68.787144000000012</v>
      </c>
    </row>
    <row r="565" spans="2:6" ht="14.25" customHeight="1" x14ac:dyDescent="0.3">
      <c r="B565" s="69"/>
      <c r="C565" s="20" t="s">
        <v>370</v>
      </c>
      <c r="D565" s="19" t="s">
        <v>262</v>
      </c>
      <c r="E565" s="18">
        <v>79.971948000000012</v>
      </c>
      <c r="F565" s="17">
        <f t="shared" si="28"/>
        <v>79.971948000000012</v>
      </c>
    </row>
    <row r="566" spans="2:6" ht="14.25" customHeight="1" x14ac:dyDescent="0.3">
      <c r="B566" s="69"/>
      <c r="C566" s="20" t="s">
        <v>369</v>
      </c>
      <c r="D566" s="19" t="s">
        <v>264</v>
      </c>
      <c r="E566" s="18">
        <v>79.971948000000012</v>
      </c>
      <c r="F566" s="17">
        <f t="shared" si="28"/>
        <v>79.971948000000012</v>
      </c>
    </row>
    <row r="567" spans="2:6" ht="14.25" customHeight="1" x14ac:dyDescent="0.3">
      <c r="B567" s="69"/>
      <c r="C567" s="20" t="s">
        <v>368</v>
      </c>
      <c r="D567" s="19" t="s">
        <v>367</v>
      </c>
      <c r="E567" s="18">
        <v>79.971948000000012</v>
      </c>
      <c r="F567" s="17">
        <f t="shared" si="28"/>
        <v>79.971948000000012</v>
      </c>
    </row>
    <row r="568" spans="2:6" ht="14.25" customHeight="1" x14ac:dyDescent="0.3">
      <c r="B568" s="69"/>
      <c r="C568" s="20" t="s">
        <v>366</v>
      </c>
      <c r="D568" s="19" t="s">
        <v>266</v>
      </c>
      <c r="E568" s="18">
        <v>79.971948000000012</v>
      </c>
      <c r="F568" s="17">
        <f t="shared" si="28"/>
        <v>79.971948000000012</v>
      </c>
    </row>
    <row r="569" spans="2:6" ht="14.25" customHeight="1" x14ac:dyDescent="0.3">
      <c r="B569" s="69"/>
      <c r="C569" s="20" t="s">
        <v>365</v>
      </c>
      <c r="D569" s="19" t="s">
        <v>262</v>
      </c>
      <c r="E569" s="18">
        <v>79.971948000000012</v>
      </c>
      <c r="F569" s="17">
        <f t="shared" si="28"/>
        <v>79.971948000000012</v>
      </c>
    </row>
    <row r="570" spans="2:6" ht="14.25" customHeight="1" x14ac:dyDescent="0.3">
      <c r="B570" s="69"/>
      <c r="C570" s="20" t="s">
        <v>364</v>
      </c>
      <c r="D570" s="19" t="s">
        <v>252</v>
      </c>
      <c r="E570" s="18">
        <v>103.95993600000001</v>
      </c>
      <c r="F570" s="17">
        <f t="shared" si="28"/>
        <v>103.95993600000001</v>
      </c>
    </row>
    <row r="571" spans="2:6" ht="14.25" customHeight="1" x14ac:dyDescent="0.3">
      <c r="B571" s="69"/>
      <c r="C571" s="20" t="s">
        <v>363</v>
      </c>
      <c r="D571" s="19" t="s">
        <v>254</v>
      </c>
      <c r="E571" s="18">
        <v>103.95993600000001</v>
      </c>
      <c r="F571" s="17">
        <f t="shared" si="28"/>
        <v>103.95993600000001</v>
      </c>
    </row>
    <row r="572" spans="2:6" ht="14.25" customHeight="1" x14ac:dyDescent="0.3">
      <c r="B572" s="69"/>
      <c r="C572" s="20" t="s">
        <v>362</v>
      </c>
      <c r="D572" s="19" t="s">
        <v>256</v>
      </c>
      <c r="E572" s="18">
        <v>103.95993600000001</v>
      </c>
      <c r="F572" s="17">
        <f t="shared" si="28"/>
        <v>103.95993600000001</v>
      </c>
    </row>
    <row r="573" spans="2:6" ht="14.25" customHeight="1" x14ac:dyDescent="0.3">
      <c r="B573" s="69"/>
      <c r="C573" s="20" t="s">
        <v>361</v>
      </c>
      <c r="D573" s="19" t="s">
        <v>258</v>
      </c>
      <c r="E573" s="18">
        <v>103.95993600000001</v>
      </c>
      <c r="F573" s="17">
        <f t="shared" si="28"/>
        <v>103.95993600000001</v>
      </c>
    </row>
    <row r="574" spans="2:6" ht="14.25" customHeight="1" thickBot="1" x14ac:dyDescent="0.35">
      <c r="B574" s="34"/>
      <c r="C574" s="68"/>
      <c r="D574" s="9"/>
      <c r="E574" s="67"/>
      <c r="F574" s="66"/>
    </row>
    <row r="575" spans="2:6" ht="9.9" customHeight="1" thickBot="1" x14ac:dyDescent="0.35">
      <c r="C575" s="47"/>
      <c r="E575" s="46"/>
      <c r="F575" s="45"/>
    </row>
    <row r="576" spans="2:6" ht="14.25" customHeight="1" x14ac:dyDescent="0.3">
      <c r="B576" s="44"/>
      <c r="C576" s="43"/>
      <c r="D576" s="42"/>
      <c r="E576" s="41"/>
      <c r="F576" s="40"/>
    </row>
    <row r="577" spans="2:6" ht="14.25" customHeight="1" x14ac:dyDescent="0.3">
      <c r="B577" s="72"/>
      <c r="C577" s="102" t="s">
        <v>360</v>
      </c>
      <c r="D577" s="101" t="s">
        <v>148</v>
      </c>
      <c r="E577" s="100" t="s">
        <v>87</v>
      </c>
      <c r="F577" s="99" t="s">
        <v>87</v>
      </c>
    </row>
    <row r="578" spans="2:6" ht="14.25" customHeight="1" x14ac:dyDescent="0.3">
      <c r="B578" s="71" t="s">
        <v>359</v>
      </c>
      <c r="C578" s="20" t="s">
        <v>358</v>
      </c>
      <c r="D578" s="19" t="s">
        <v>67</v>
      </c>
      <c r="E578" s="18">
        <v>25.582392000000002</v>
      </c>
      <c r="F578" s="17">
        <f t="shared" ref="F578:F583" si="29">E578*(100-$F$5)/100</f>
        <v>25.582392000000006</v>
      </c>
    </row>
    <row r="579" spans="2:6" ht="14.25" customHeight="1" x14ac:dyDescent="0.3">
      <c r="B579" s="72"/>
      <c r="C579" s="20" t="s">
        <v>357</v>
      </c>
      <c r="D579" s="19" t="s">
        <v>65</v>
      </c>
      <c r="E579" s="18">
        <v>35.184780000000011</v>
      </c>
      <c r="F579" s="17">
        <f t="shared" si="29"/>
        <v>35.184780000000011</v>
      </c>
    </row>
    <row r="580" spans="2:6" ht="14.25" customHeight="1" x14ac:dyDescent="0.3">
      <c r="B580" s="112"/>
      <c r="C580" s="20" t="s">
        <v>356</v>
      </c>
      <c r="D580" s="19" t="s">
        <v>62</v>
      </c>
      <c r="E580" s="18">
        <v>36.779184000000001</v>
      </c>
      <c r="F580" s="17">
        <f t="shared" si="29"/>
        <v>36.779184000000001</v>
      </c>
    </row>
    <row r="581" spans="2:6" ht="14.25" customHeight="1" x14ac:dyDescent="0.3">
      <c r="B581" s="70"/>
      <c r="C581" s="20" t="s">
        <v>355</v>
      </c>
      <c r="D581" s="19" t="s">
        <v>60</v>
      </c>
      <c r="E581" s="18">
        <v>47.963988000000008</v>
      </c>
      <c r="F581" s="17">
        <f t="shared" si="29"/>
        <v>47.963988000000008</v>
      </c>
    </row>
    <row r="582" spans="2:6" ht="14.25" customHeight="1" x14ac:dyDescent="0.3">
      <c r="B582" s="69"/>
      <c r="C582" s="20" t="s">
        <v>354</v>
      </c>
      <c r="D582" s="19" t="s">
        <v>58</v>
      </c>
      <c r="E582" s="18">
        <v>68.787144000000012</v>
      </c>
      <c r="F582" s="17">
        <f t="shared" si="29"/>
        <v>68.787144000000012</v>
      </c>
    </row>
    <row r="583" spans="2:6" ht="14.25" customHeight="1" x14ac:dyDescent="0.3">
      <c r="B583" s="69"/>
      <c r="C583" s="20" t="s">
        <v>353</v>
      </c>
      <c r="D583" s="19" t="s">
        <v>56</v>
      </c>
      <c r="E583" s="18">
        <v>105.55434000000001</v>
      </c>
      <c r="F583" s="17">
        <f t="shared" si="29"/>
        <v>105.55434000000001</v>
      </c>
    </row>
    <row r="584" spans="2:6" ht="14.25" customHeight="1" thickBot="1" x14ac:dyDescent="0.35">
      <c r="B584" s="34"/>
      <c r="C584" s="68"/>
      <c r="D584" s="9"/>
      <c r="E584" s="67"/>
      <c r="F584" s="66"/>
    </row>
    <row r="585" spans="2:6" ht="9.9" customHeight="1" thickBot="1" x14ac:dyDescent="0.35">
      <c r="C585" s="47"/>
      <c r="E585" s="46"/>
      <c r="F585" s="45"/>
    </row>
    <row r="586" spans="2:6" ht="14.25" customHeight="1" x14ac:dyDescent="0.3">
      <c r="B586" s="44"/>
      <c r="C586" s="43"/>
      <c r="D586" s="42"/>
      <c r="E586" s="41"/>
      <c r="F586" s="40"/>
    </row>
    <row r="587" spans="2:6" ht="14.25" customHeight="1" x14ac:dyDescent="0.3">
      <c r="B587" s="72"/>
      <c r="C587" s="24" t="s">
        <v>352</v>
      </c>
      <c r="D587" s="23" t="s">
        <v>351</v>
      </c>
      <c r="E587" s="22">
        <v>25.582392000000002</v>
      </c>
      <c r="F587" s="21">
        <f t="shared" ref="F587:F614" si="30">E587*(100-$F$5)/100</f>
        <v>25.582392000000006</v>
      </c>
    </row>
    <row r="588" spans="2:6" ht="14.25" customHeight="1" x14ac:dyDescent="0.3">
      <c r="B588" s="39" t="s">
        <v>243</v>
      </c>
      <c r="C588" s="20" t="s">
        <v>350</v>
      </c>
      <c r="D588" s="19" t="s">
        <v>349</v>
      </c>
      <c r="E588" s="18">
        <v>20.787192000000005</v>
      </c>
      <c r="F588" s="17">
        <f t="shared" si="30"/>
        <v>20.787192000000005</v>
      </c>
    </row>
    <row r="589" spans="2:6" ht="14.25" customHeight="1" x14ac:dyDescent="0.3">
      <c r="B589" s="39" t="s">
        <v>348</v>
      </c>
      <c r="C589" s="20" t="s">
        <v>347</v>
      </c>
      <c r="D589" s="19" t="s">
        <v>346</v>
      </c>
      <c r="E589" s="18">
        <v>20.787192000000005</v>
      </c>
      <c r="F589" s="17">
        <f t="shared" si="30"/>
        <v>20.787192000000005</v>
      </c>
    </row>
    <row r="590" spans="2:6" ht="14.25" customHeight="1" x14ac:dyDescent="0.3">
      <c r="B590" s="72"/>
      <c r="C590" s="20" t="s">
        <v>345</v>
      </c>
      <c r="D590" s="19" t="s">
        <v>344</v>
      </c>
      <c r="E590" s="18">
        <v>20.787192000000005</v>
      </c>
      <c r="F590" s="17">
        <f t="shared" si="30"/>
        <v>20.787192000000005</v>
      </c>
    </row>
    <row r="591" spans="2:6" ht="14.25" customHeight="1" x14ac:dyDescent="0.3">
      <c r="B591" s="72"/>
      <c r="C591" s="20" t="s">
        <v>343</v>
      </c>
      <c r="D591" s="19" t="s">
        <v>342</v>
      </c>
      <c r="E591" s="18">
        <v>23.999976000000004</v>
      </c>
      <c r="F591" s="17">
        <f t="shared" si="30"/>
        <v>23.999976000000007</v>
      </c>
    </row>
    <row r="592" spans="2:6" ht="14.25" customHeight="1" x14ac:dyDescent="0.3">
      <c r="B592" s="133"/>
      <c r="C592" s="20" t="s">
        <v>341</v>
      </c>
      <c r="D592" s="19" t="s">
        <v>340</v>
      </c>
      <c r="E592" s="18">
        <v>23.999976000000004</v>
      </c>
      <c r="F592" s="17">
        <f t="shared" si="30"/>
        <v>23.999976000000007</v>
      </c>
    </row>
    <row r="593" spans="2:6" ht="14.25" customHeight="1" x14ac:dyDescent="0.3">
      <c r="B593" s="72"/>
      <c r="C593" s="20" t="s">
        <v>339</v>
      </c>
      <c r="D593" s="19" t="s">
        <v>338</v>
      </c>
      <c r="E593" s="18">
        <v>23.999976000000004</v>
      </c>
      <c r="F593" s="17">
        <f t="shared" si="30"/>
        <v>23.999976000000007</v>
      </c>
    </row>
    <row r="594" spans="2:6" ht="14.25" customHeight="1" x14ac:dyDescent="0.3">
      <c r="B594" s="72"/>
      <c r="C594" s="20" t="s">
        <v>337</v>
      </c>
      <c r="D594" s="19" t="s">
        <v>336</v>
      </c>
      <c r="E594" s="18">
        <v>28.783188000000006</v>
      </c>
      <c r="F594" s="17">
        <f t="shared" si="30"/>
        <v>28.783188000000006</v>
      </c>
    </row>
    <row r="595" spans="2:6" ht="14.25" customHeight="1" x14ac:dyDescent="0.3">
      <c r="B595" s="72"/>
      <c r="C595" s="20" t="s">
        <v>335</v>
      </c>
      <c r="D595" s="19" t="s">
        <v>334</v>
      </c>
      <c r="E595" s="18">
        <v>28.783188000000006</v>
      </c>
      <c r="F595" s="17">
        <f t="shared" si="30"/>
        <v>28.783188000000006</v>
      </c>
    </row>
    <row r="596" spans="2:6" ht="14.25" customHeight="1" x14ac:dyDescent="0.3">
      <c r="B596" s="72"/>
      <c r="C596" s="20" t="s">
        <v>333</v>
      </c>
      <c r="D596" s="19" t="s">
        <v>332</v>
      </c>
      <c r="E596" s="18">
        <v>28.783188000000006</v>
      </c>
      <c r="F596" s="17">
        <f t="shared" si="30"/>
        <v>28.783188000000006</v>
      </c>
    </row>
    <row r="597" spans="2:6" ht="14.25" customHeight="1" x14ac:dyDescent="0.3">
      <c r="B597" s="112"/>
      <c r="C597" s="20" t="s">
        <v>331</v>
      </c>
      <c r="D597" s="19" t="s">
        <v>330</v>
      </c>
      <c r="E597" s="18">
        <v>39.991968000000007</v>
      </c>
      <c r="F597" s="17">
        <f t="shared" si="30"/>
        <v>39.991968000000007</v>
      </c>
    </row>
    <row r="598" spans="2:6" ht="14.25" customHeight="1" x14ac:dyDescent="0.3">
      <c r="B598" s="70"/>
      <c r="C598" s="20" t="s">
        <v>329</v>
      </c>
      <c r="D598" s="19" t="s">
        <v>328</v>
      </c>
      <c r="E598" s="18">
        <v>39.991968000000007</v>
      </c>
      <c r="F598" s="17">
        <f t="shared" si="30"/>
        <v>39.991968000000007</v>
      </c>
    </row>
    <row r="599" spans="2:6" ht="14.25" customHeight="1" x14ac:dyDescent="0.3">
      <c r="B599" s="69"/>
      <c r="C599" s="20" t="s">
        <v>327</v>
      </c>
      <c r="D599" s="19" t="s">
        <v>326</v>
      </c>
      <c r="E599" s="18">
        <v>44.787168000000001</v>
      </c>
      <c r="F599" s="17">
        <f t="shared" si="30"/>
        <v>44.787168000000001</v>
      </c>
    </row>
    <row r="600" spans="2:6" ht="14.25" customHeight="1" x14ac:dyDescent="0.3">
      <c r="B600" s="69"/>
      <c r="C600" s="20" t="s">
        <v>325</v>
      </c>
      <c r="D600" s="19" t="s">
        <v>324</v>
      </c>
      <c r="E600" s="18">
        <v>54.365580000000008</v>
      </c>
      <c r="F600" s="17">
        <f t="shared" si="30"/>
        <v>54.365580000000008</v>
      </c>
    </row>
    <row r="601" spans="2:6" ht="14.25" customHeight="1" x14ac:dyDescent="0.3">
      <c r="B601" s="69"/>
      <c r="C601" s="20" t="s">
        <v>323</v>
      </c>
      <c r="D601" s="19" t="s">
        <v>322</v>
      </c>
      <c r="E601" s="18">
        <v>44.787168000000001</v>
      </c>
      <c r="F601" s="17">
        <f t="shared" si="30"/>
        <v>44.787168000000001</v>
      </c>
    </row>
    <row r="602" spans="2:6" ht="14.25" customHeight="1" x14ac:dyDescent="0.3">
      <c r="B602" s="69"/>
      <c r="C602" s="20" t="s">
        <v>321</v>
      </c>
      <c r="D602" s="19" t="s">
        <v>320</v>
      </c>
      <c r="E602" s="18">
        <v>70.369560000000021</v>
      </c>
      <c r="F602" s="17">
        <f t="shared" si="30"/>
        <v>70.369560000000021</v>
      </c>
    </row>
    <row r="603" spans="2:6" ht="14.25" customHeight="1" x14ac:dyDescent="0.3">
      <c r="B603" s="69"/>
      <c r="C603" s="20" t="s">
        <v>319</v>
      </c>
      <c r="D603" s="19" t="s">
        <v>318</v>
      </c>
      <c r="E603" s="18">
        <v>119.97590400000001</v>
      </c>
      <c r="F603" s="17">
        <f t="shared" si="30"/>
        <v>119.97590400000001</v>
      </c>
    </row>
    <row r="604" spans="2:6" ht="14.25" customHeight="1" x14ac:dyDescent="0.3">
      <c r="B604" s="69"/>
      <c r="C604" s="20" t="s">
        <v>317</v>
      </c>
      <c r="D604" s="19" t="s">
        <v>316</v>
      </c>
      <c r="E604" s="18">
        <v>119.97590400000001</v>
      </c>
      <c r="F604" s="17">
        <f t="shared" si="30"/>
        <v>119.97590400000001</v>
      </c>
    </row>
    <row r="605" spans="2:6" ht="14.25" customHeight="1" x14ac:dyDescent="0.3">
      <c r="B605" s="69"/>
      <c r="C605" s="20" t="s">
        <v>315</v>
      </c>
      <c r="D605" s="19" t="s">
        <v>314</v>
      </c>
      <c r="E605" s="18">
        <v>111.95593200000002</v>
      </c>
      <c r="F605" s="17">
        <f t="shared" si="30"/>
        <v>111.95593200000002</v>
      </c>
    </row>
    <row r="606" spans="2:6" ht="14.25" customHeight="1" x14ac:dyDescent="0.3">
      <c r="B606" s="69"/>
      <c r="C606" s="20" t="s">
        <v>313</v>
      </c>
      <c r="D606" s="19" t="s">
        <v>312</v>
      </c>
      <c r="E606" s="18">
        <v>131.14872000000003</v>
      </c>
      <c r="F606" s="17">
        <f t="shared" si="30"/>
        <v>131.14872000000003</v>
      </c>
    </row>
    <row r="607" spans="2:6" ht="14.25" customHeight="1" x14ac:dyDescent="0.3">
      <c r="B607" s="69"/>
      <c r="C607" s="20" t="s">
        <v>311</v>
      </c>
      <c r="D607" s="19" t="s">
        <v>310</v>
      </c>
      <c r="E607" s="18">
        <v>131.14872000000003</v>
      </c>
      <c r="F607" s="17">
        <f t="shared" si="30"/>
        <v>131.14872000000003</v>
      </c>
    </row>
    <row r="608" spans="2:6" ht="14.25" customHeight="1" x14ac:dyDescent="0.3">
      <c r="B608" s="69"/>
      <c r="C608" s="20" t="s">
        <v>309</v>
      </c>
      <c r="D608" s="19" t="s">
        <v>308</v>
      </c>
      <c r="E608" s="18">
        <v>179.13668400000003</v>
      </c>
      <c r="F608" s="17">
        <f t="shared" si="30"/>
        <v>179.13668400000003</v>
      </c>
    </row>
    <row r="609" spans="2:6" ht="14.25" customHeight="1" x14ac:dyDescent="0.3">
      <c r="B609" s="69"/>
      <c r="C609" s="20" t="s">
        <v>307</v>
      </c>
      <c r="D609" s="19" t="s">
        <v>306</v>
      </c>
      <c r="E609" s="18">
        <v>233.50226400000003</v>
      </c>
      <c r="F609" s="17">
        <f t="shared" si="30"/>
        <v>233.50226400000003</v>
      </c>
    </row>
    <row r="610" spans="2:6" ht="14.25" customHeight="1" x14ac:dyDescent="0.3">
      <c r="B610" s="69"/>
      <c r="C610" s="20" t="s">
        <v>305</v>
      </c>
      <c r="D610" s="19" t="s">
        <v>304</v>
      </c>
      <c r="E610" s="18">
        <v>228.71905200000003</v>
      </c>
      <c r="F610" s="17">
        <f t="shared" si="30"/>
        <v>228.71905200000003</v>
      </c>
    </row>
    <row r="611" spans="2:6" ht="14.25" customHeight="1" x14ac:dyDescent="0.3">
      <c r="B611" s="69"/>
      <c r="C611" s="20" t="s">
        <v>303</v>
      </c>
      <c r="D611" s="19" t="s">
        <v>302</v>
      </c>
      <c r="E611" s="18">
        <v>233.50226400000003</v>
      </c>
      <c r="F611" s="17">
        <f t="shared" si="30"/>
        <v>233.50226400000003</v>
      </c>
    </row>
    <row r="612" spans="2:6" ht="14.25" customHeight="1" x14ac:dyDescent="0.3">
      <c r="B612" s="69"/>
      <c r="C612" s="20" t="s">
        <v>301</v>
      </c>
      <c r="D612" s="19" t="s">
        <v>300</v>
      </c>
      <c r="E612" s="18">
        <v>553.3780680000001</v>
      </c>
      <c r="F612" s="17">
        <f t="shared" si="30"/>
        <v>553.3780680000001</v>
      </c>
    </row>
    <row r="613" spans="2:6" ht="14.25" customHeight="1" x14ac:dyDescent="0.3">
      <c r="B613" s="69"/>
      <c r="C613" s="20" t="s">
        <v>299</v>
      </c>
      <c r="D613" s="19" t="s">
        <v>298</v>
      </c>
      <c r="E613" s="18">
        <v>553.3780680000001</v>
      </c>
      <c r="F613" s="17">
        <f t="shared" si="30"/>
        <v>553.3780680000001</v>
      </c>
    </row>
    <row r="614" spans="2:6" ht="14.25" customHeight="1" x14ac:dyDescent="0.3">
      <c r="B614" s="69"/>
      <c r="C614" s="20" t="s">
        <v>297</v>
      </c>
      <c r="D614" s="19" t="s">
        <v>296</v>
      </c>
      <c r="E614" s="18">
        <v>417.44613600000008</v>
      </c>
      <c r="F614" s="17">
        <f t="shared" si="30"/>
        <v>417.44613600000014</v>
      </c>
    </row>
    <row r="615" spans="2:6" ht="14.25" customHeight="1" thickBot="1" x14ac:dyDescent="0.35">
      <c r="B615" s="34"/>
      <c r="C615" s="68"/>
      <c r="D615" s="9"/>
      <c r="E615" s="67"/>
      <c r="F615" s="66"/>
    </row>
    <row r="616" spans="2:6" ht="9.9" customHeight="1" thickBot="1" x14ac:dyDescent="0.35">
      <c r="C616" s="47"/>
      <c r="E616" s="46"/>
      <c r="F616" s="45"/>
    </row>
    <row r="617" spans="2:6" ht="14.25" customHeight="1" x14ac:dyDescent="0.3">
      <c r="B617" s="44"/>
      <c r="C617" s="43"/>
      <c r="D617" s="42"/>
      <c r="E617" s="132"/>
      <c r="F617" s="40"/>
    </row>
    <row r="618" spans="2:6" ht="14.25" customHeight="1" x14ac:dyDescent="0.3">
      <c r="B618" s="71" t="s">
        <v>295</v>
      </c>
      <c r="C618" s="24" t="s">
        <v>294</v>
      </c>
      <c r="D618" s="23" t="s">
        <v>293</v>
      </c>
      <c r="E618" s="22">
        <v>46.897056000000006</v>
      </c>
      <c r="F618" s="21">
        <f>E618*(100-$F$5)/100</f>
        <v>46.897055999999999</v>
      </c>
    </row>
    <row r="619" spans="2:6" ht="14.25" customHeight="1" x14ac:dyDescent="0.3">
      <c r="B619" s="71" t="s">
        <v>292</v>
      </c>
      <c r="C619" s="24" t="s">
        <v>291</v>
      </c>
      <c r="D619" s="23" t="s">
        <v>284</v>
      </c>
      <c r="E619" s="22">
        <v>54.365580000000008</v>
      </c>
      <c r="F619" s="21">
        <f>E619*(100-$F$5)/100</f>
        <v>54.365580000000008</v>
      </c>
    </row>
    <row r="620" spans="2:6" ht="14.25" customHeight="1" x14ac:dyDescent="0.3">
      <c r="B620" s="71"/>
      <c r="C620" s="24" t="s">
        <v>290</v>
      </c>
      <c r="D620" s="23" t="s">
        <v>280</v>
      </c>
      <c r="E620" s="22">
        <v>47.963988000000008</v>
      </c>
      <c r="F620" s="21">
        <f>E620*(100-$F$5)/100</f>
        <v>47.963988000000008</v>
      </c>
    </row>
    <row r="621" spans="2:6" ht="14.25" customHeight="1" x14ac:dyDescent="0.3">
      <c r="B621" s="72"/>
      <c r="C621" s="344"/>
      <c r="D621" s="344"/>
      <c r="E621" s="344"/>
      <c r="F621" s="345"/>
    </row>
    <row r="622" spans="2:6" ht="14.25" customHeight="1" thickBot="1" x14ac:dyDescent="0.35">
      <c r="B622" s="131"/>
      <c r="C622" s="68"/>
      <c r="D622" s="9"/>
      <c r="E622" s="67"/>
      <c r="F622" s="66"/>
    </row>
    <row r="623" spans="2:6" ht="14.25" customHeight="1" thickBot="1" x14ac:dyDescent="0.35">
      <c r="C623" s="47"/>
      <c r="E623" s="46"/>
      <c r="F623" s="45"/>
    </row>
    <row r="624" spans="2:6" ht="14.25" customHeight="1" x14ac:dyDescent="0.3">
      <c r="B624" s="44"/>
      <c r="C624" s="43"/>
      <c r="D624" s="42"/>
      <c r="E624" s="41"/>
      <c r="F624" s="40"/>
    </row>
    <row r="625" spans="2:6" ht="14.25" customHeight="1" x14ac:dyDescent="0.3">
      <c r="B625" s="71"/>
      <c r="C625" s="24" t="s">
        <v>289</v>
      </c>
      <c r="D625" s="23" t="s">
        <v>288</v>
      </c>
      <c r="E625" s="22">
        <v>45.350604000000004</v>
      </c>
      <c r="F625" s="21">
        <f t="shared" ref="F625:F646" si="31">E625*(100-$F$5)/100</f>
        <v>45.350604000000004</v>
      </c>
    </row>
    <row r="626" spans="2:6" ht="14.25" customHeight="1" x14ac:dyDescent="0.3">
      <c r="B626" s="71" t="s">
        <v>243</v>
      </c>
      <c r="C626" s="20" t="s">
        <v>287</v>
      </c>
      <c r="D626" s="19" t="s">
        <v>286</v>
      </c>
      <c r="E626" s="18">
        <v>38.385576000000015</v>
      </c>
      <c r="F626" s="17">
        <f t="shared" si="31"/>
        <v>38.385576000000015</v>
      </c>
    </row>
    <row r="627" spans="2:6" ht="14.25" customHeight="1" x14ac:dyDescent="0.3">
      <c r="B627" s="130" t="s">
        <v>133</v>
      </c>
      <c r="C627" s="20" t="s">
        <v>285</v>
      </c>
      <c r="D627" s="19" t="s">
        <v>284</v>
      </c>
      <c r="E627" s="18">
        <v>54.365580000000008</v>
      </c>
      <c r="F627" s="17">
        <f t="shared" si="31"/>
        <v>54.365580000000008</v>
      </c>
    </row>
    <row r="628" spans="2:6" ht="14.25" customHeight="1" x14ac:dyDescent="0.3">
      <c r="B628" s="104"/>
      <c r="C628" s="20" t="s">
        <v>283</v>
      </c>
      <c r="D628" s="19" t="s">
        <v>282</v>
      </c>
      <c r="E628" s="18">
        <v>68.787144000000012</v>
      </c>
      <c r="F628" s="17">
        <f t="shared" si="31"/>
        <v>68.787144000000012</v>
      </c>
    </row>
    <row r="629" spans="2:6" ht="14.25" customHeight="1" x14ac:dyDescent="0.3">
      <c r="B629" s="112"/>
      <c r="C629" s="20" t="s">
        <v>281</v>
      </c>
      <c r="D629" s="19" t="s">
        <v>280</v>
      </c>
      <c r="E629" s="18">
        <v>68.787144000000012</v>
      </c>
      <c r="F629" s="17">
        <f t="shared" si="31"/>
        <v>68.787144000000012</v>
      </c>
    </row>
    <row r="630" spans="2:6" ht="14.25" customHeight="1" x14ac:dyDescent="0.3">
      <c r="B630" s="70"/>
      <c r="C630" s="20" t="s">
        <v>279</v>
      </c>
      <c r="D630" s="19" t="s">
        <v>278</v>
      </c>
      <c r="E630" s="18">
        <v>68.787144000000012</v>
      </c>
      <c r="F630" s="17">
        <f t="shared" si="31"/>
        <v>68.787144000000012</v>
      </c>
    </row>
    <row r="631" spans="2:6" ht="14.25" customHeight="1" x14ac:dyDescent="0.3">
      <c r="B631" s="69"/>
      <c r="C631" s="20" t="s">
        <v>277</v>
      </c>
      <c r="D631" s="19" t="s">
        <v>276</v>
      </c>
      <c r="E631" s="18">
        <v>118.34553600000002</v>
      </c>
      <c r="F631" s="17">
        <f t="shared" si="31"/>
        <v>118.34553600000002</v>
      </c>
    </row>
    <row r="632" spans="2:6" ht="14.25" customHeight="1" x14ac:dyDescent="0.3">
      <c r="B632" s="69"/>
      <c r="C632" s="20" t="s">
        <v>275</v>
      </c>
      <c r="D632" s="19" t="s">
        <v>274</v>
      </c>
      <c r="E632" s="18">
        <v>118.34553600000002</v>
      </c>
      <c r="F632" s="17">
        <f t="shared" si="31"/>
        <v>118.34553600000002</v>
      </c>
    </row>
    <row r="633" spans="2:6" ht="14.25" customHeight="1" x14ac:dyDescent="0.3">
      <c r="B633" s="69"/>
      <c r="C633" s="20" t="s">
        <v>273</v>
      </c>
      <c r="D633" s="19" t="s">
        <v>272</v>
      </c>
      <c r="E633" s="18">
        <v>118.34553600000002</v>
      </c>
      <c r="F633" s="17">
        <f t="shared" si="31"/>
        <v>118.34553600000002</v>
      </c>
    </row>
    <row r="634" spans="2:6" ht="14.25" customHeight="1" x14ac:dyDescent="0.3">
      <c r="B634" s="69"/>
      <c r="C634" s="20" t="s">
        <v>271</v>
      </c>
      <c r="D634" s="19" t="s">
        <v>270</v>
      </c>
      <c r="E634" s="18">
        <v>83.160756000000021</v>
      </c>
      <c r="F634" s="17">
        <f t="shared" si="31"/>
        <v>83.160756000000021</v>
      </c>
    </row>
    <row r="635" spans="2:6" ht="14.25" customHeight="1" x14ac:dyDescent="0.3">
      <c r="B635" s="69"/>
      <c r="C635" s="20" t="s">
        <v>269</v>
      </c>
      <c r="D635" s="19" t="s">
        <v>268</v>
      </c>
      <c r="E635" s="18">
        <v>83.160756000000021</v>
      </c>
      <c r="F635" s="17">
        <f t="shared" si="31"/>
        <v>83.160756000000021</v>
      </c>
    </row>
    <row r="636" spans="2:6" ht="14.25" customHeight="1" x14ac:dyDescent="0.3">
      <c r="B636" s="69"/>
      <c r="C636" s="20" t="s">
        <v>267</v>
      </c>
      <c r="D636" s="19" t="s">
        <v>266</v>
      </c>
      <c r="E636" s="18">
        <v>83.160756000000021</v>
      </c>
      <c r="F636" s="17">
        <f t="shared" si="31"/>
        <v>83.160756000000021</v>
      </c>
    </row>
    <row r="637" spans="2:6" ht="14.25" customHeight="1" x14ac:dyDescent="0.3">
      <c r="B637" s="69"/>
      <c r="C637" s="20" t="s">
        <v>265</v>
      </c>
      <c r="D637" s="19" t="s">
        <v>264</v>
      </c>
      <c r="E637" s="18">
        <v>83.160756000000021</v>
      </c>
      <c r="F637" s="17">
        <f t="shared" si="31"/>
        <v>83.160756000000021</v>
      </c>
    </row>
    <row r="638" spans="2:6" ht="14.25" customHeight="1" x14ac:dyDescent="0.3">
      <c r="B638" s="69"/>
      <c r="C638" s="20" t="s">
        <v>263</v>
      </c>
      <c r="D638" s="19" t="s">
        <v>262</v>
      </c>
      <c r="E638" s="18">
        <v>83.160756000000021</v>
      </c>
      <c r="F638" s="17">
        <f t="shared" si="31"/>
        <v>83.160756000000021</v>
      </c>
    </row>
    <row r="639" spans="2:6" ht="14.25" customHeight="1" x14ac:dyDescent="0.3">
      <c r="B639" s="69"/>
      <c r="C639" s="20" t="s">
        <v>261</v>
      </c>
      <c r="D639" s="19" t="s">
        <v>260</v>
      </c>
      <c r="E639" s="18">
        <v>123.15272400000002</v>
      </c>
      <c r="F639" s="17">
        <f t="shared" si="31"/>
        <v>123.15272400000002</v>
      </c>
    </row>
    <row r="640" spans="2:6" ht="14.25" customHeight="1" x14ac:dyDescent="0.3">
      <c r="B640" s="69"/>
      <c r="C640" s="20" t="s">
        <v>259</v>
      </c>
      <c r="D640" s="19" t="s">
        <v>258</v>
      </c>
      <c r="E640" s="18">
        <v>183.94387200000003</v>
      </c>
      <c r="F640" s="17">
        <f t="shared" si="31"/>
        <v>183.943872</v>
      </c>
    </row>
    <row r="641" spans="2:6" ht="14.25" customHeight="1" x14ac:dyDescent="0.3">
      <c r="B641" s="69"/>
      <c r="C641" s="20" t="s">
        <v>257</v>
      </c>
      <c r="D641" s="19" t="s">
        <v>256</v>
      </c>
      <c r="E641" s="18">
        <v>183.94387200000003</v>
      </c>
      <c r="F641" s="17">
        <f t="shared" si="31"/>
        <v>183.943872</v>
      </c>
    </row>
    <row r="642" spans="2:6" ht="14.25" customHeight="1" x14ac:dyDescent="0.3">
      <c r="B642" s="69"/>
      <c r="C642" s="20" t="s">
        <v>255</v>
      </c>
      <c r="D642" s="19" t="s">
        <v>254</v>
      </c>
      <c r="E642" s="18">
        <v>183.94387200000003</v>
      </c>
      <c r="F642" s="17">
        <f t="shared" si="31"/>
        <v>183.943872</v>
      </c>
    </row>
    <row r="643" spans="2:6" ht="14.25" customHeight="1" x14ac:dyDescent="0.3">
      <c r="B643" s="69"/>
      <c r="C643" s="20" t="s">
        <v>253</v>
      </c>
      <c r="D643" s="19" t="s">
        <v>252</v>
      </c>
      <c r="E643" s="18">
        <v>108.75513600000001</v>
      </c>
      <c r="F643" s="17">
        <f t="shared" si="31"/>
        <v>108.75513600000001</v>
      </c>
    </row>
    <row r="644" spans="2:6" ht="14.25" customHeight="1" x14ac:dyDescent="0.3">
      <c r="B644" s="69"/>
      <c r="C644" s="20" t="s">
        <v>251</v>
      </c>
      <c r="D644" s="19" t="s">
        <v>250</v>
      </c>
      <c r="E644" s="18">
        <v>142.08177599999999</v>
      </c>
      <c r="F644" s="17">
        <f t="shared" si="31"/>
        <v>142.08177599999999</v>
      </c>
    </row>
    <row r="645" spans="2:6" ht="14.25" customHeight="1" x14ac:dyDescent="0.3">
      <c r="B645" s="69"/>
      <c r="C645" s="20" t="s">
        <v>249</v>
      </c>
      <c r="D645" s="19" t="s">
        <v>248</v>
      </c>
      <c r="E645" s="18">
        <v>391.83976800000005</v>
      </c>
      <c r="F645" s="17">
        <f t="shared" si="31"/>
        <v>391.83976800000005</v>
      </c>
    </row>
    <row r="646" spans="2:6" ht="14.25" customHeight="1" x14ac:dyDescent="0.3">
      <c r="B646" s="69"/>
      <c r="C646" s="20" t="s">
        <v>247</v>
      </c>
      <c r="D646" s="19" t="s">
        <v>246</v>
      </c>
      <c r="E646" s="18">
        <v>478.2133080000001</v>
      </c>
      <c r="F646" s="17">
        <f t="shared" si="31"/>
        <v>478.2133080000001</v>
      </c>
    </row>
    <row r="647" spans="2:6" ht="14.25" customHeight="1" thickBot="1" x14ac:dyDescent="0.35">
      <c r="B647" s="34"/>
      <c r="C647" s="68"/>
      <c r="D647" s="9"/>
      <c r="E647" s="67"/>
      <c r="F647" s="66"/>
    </row>
    <row r="648" spans="2:6" ht="9.9" customHeight="1" thickBot="1" x14ac:dyDescent="0.35">
      <c r="C648" s="47"/>
      <c r="E648" s="46"/>
      <c r="F648" s="45"/>
    </row>
    <row r="649" spans="2:6" ht="14.25" customHeight="1" x14ac:dyDescent="0.3">
      <c r="B649" s="44"/>
      <c r="C649" s="43"/>
      <c r="D649" s="42"/>
      <c r="E649" s="41"/>
      <c r="F649" s="40"/>
    </row>
    <row r="650" spans="2:6" ht="14.25" customHeight="1" x14ac:dyDescent="0.3">
      <c r="B650" s="72"/>
      <c r="C650" s="24" t="s">
        <v>245</v>
      </c>
      <c r="D650" s="23" t="s">
        <v>244</v>
      </c>
      <c r="E650" s="22">
        <v>41.574384000000009</v>
      </c>
      <c r="F650" s="21">
        <f t="shared" ref="F650:F672" si="32">E650*(100-$F$5)/100</f>
        <v>41.574384000000009</v>
      </c>
    </row>
    <row r="651" spans="2:6" ht="14.25" customHeight="1" x14ac:dyDescent="0.3">
      <c r="B651" s="71" t="s">
        <v>243</v>
      </c>
      <c r="C651" s="20" t="s">
        <v>242</v>
      </c>
      <c r="D651" s="19" t="s">
        <v>241</v>
      </c>
      <c r="E651" s="18">
        <v>41.574384000000009</v>
      </c>
      <c r="F651" s="17">
        <f t="shared" si="32"/>
        <v>41.574384000000009</v>
      </c>
    </row>
    <row r="652" spans="2:6" ht="14.25" customHeight="1" x14ac:dyDescent="0.3">
      <c r="B652" s="117" t="s">
        <v>240</v>
      </c>
      <c r="C652" s="20" t="s">
        <v>239</v>
      </c>
      <c r="D652" s="19" t="s">
        <v>238</v>
      </c>
      <c r="E652" s="18">
        <v>41.574384000000009</v>
      </c>
      <c r="F652" s="17">
        <f t="shared" si="32"/>
        <v>41.574384000000009</v>
      </c>
    </row>
    <row r="653" spans="2:6" ht="14.25" customHeight="1" x14ac:dyDescent="0.3">
      <c r="B653" s="117"/>
      <c r="C653" s="20" t="s">
        <v>237</v>
      </c>
      <c r="D653" s="19" t="s">
        <v>236</v>
      </c>
      <c r="E653" s="18">
        <v>41.574384000000009</v>
      </c>
      <c r="F653" s="17">
        <f t="shared" si="32"/>
        <v>41.574384000000009</v>
      </c>
    </row>
    <row r="654" spans="2:6" ht="14.25" customHeight="1" x14ac:dyDescent="0.3">
      <c r="B654" s="69"/>
      <c r="C654" s="20" t="s">
        <v>235</v>
      </c>
      <c r="D654" s="19" t="s">
        <v>234</v>
      </c>
      <c r="E654" s="18">
        <v>25.330644000000003</v>
      </c>
      <c r="F654" s="17">
        <f t="shared" si="32"/>
        <v>25.330644000000003</v>
      </c>
    </row>
    <row r="655" spans="2:6" ht="14.25" customHeight="1" x14ac:dyDescent="0.3">
      <c r="B655" s="69"/>
      <c r="C655" s="20" t="s">
        <v>233</v>
      </c>
      <c r="D655" s="19" t="s">
        <v>232</v>
      </c>
      <c r="E655" s="18">
        <v>25.330644000000003</v>
      </c>
      <c r="F655" s="17">
        <f t="shared" si="32"/>
        <v>25.330644000000003</v>
      </c>
    </row>
    <row r="656" spans="2:6" ht="14.25" customHeight="1" x14ac:dyDescent="0.3">
      <c r="B656" s="69"/>
      <c r="C656" s="20" t="s">
        <v>231</v>
      </c>
      <c r="D656" s="19" t="s">
        <v>230</v>
      </c>
      <c r="E656" s="18">
        <v>25.330644000000003</v>
      </c>
      <c r="F656" s="17">
        <f t="shared" si="32"/>
        <v>25.330644000000003</v>
      </c>
    </row>
    <row r="657" spans="2:8" ht="14.25" customHeight="1" x14ac:dyDescent="0.3">
      <c r="B657" s="69"/>
      <c r="C657" s="20" t="s">
        <v>229</v>
      </c>
      <c r="D657" s="19" t="s">
        <v>228</v>
      </c>
      <c r="E657" s="18">
        <v>32.559408000000005</v>
      </c>
      <c r="F657" s="17">
        <f t="shared" si="32"/>
        <v>32.559408000000005</v>
      </c>
    </row>
    <row r="658" spans="2:8" ht="14.25" customHeight="1" x14ac:dyDescent="0.3">
      <c r="B658" s="69"/>
      <c r="C658" s="20" t="s">
        <v>227</v>
      </c>
      <c r="D658" s="19" t="s">
        <v>226</v>
      </c>
      <c r="E658" s="18">
        <v>32.559408000000005</v>
      </c>
      <c r="F658" s="17">
        <f t="shared" si="32"/>
        <v>32.559408000000005</v>
      </c>
    </row>
    <row r="659" spans="2:8" ht="14.25" customHeight="1" x14ac:dyDescent="0.3">
      <c r="B659" s="69"/>
      <c r="C659" s="20" t="s">
        <v>225</v>
      </c>
      <c r="D659" s="19" t="s">
        <v>224</v>
      </c>
      <c r="E659" s="18">
        <v>32.559408000000005</v>
      </c>
      <c r="F659" s="17">
        <f t="shared" si="32"/>
        <v>32.559408000000005</v>
      </c>
    </row>
    <row r="660" spans="2:8" ht="14.25" customHeight="1" x14ac:dyDescent="0.3">
      <c r="B660" s="69"/>
      <c r="C660" s="20" t="s">
        <v>223</v>
      </c>
      <c r="D660" s="19" t="s">
        <v>222</v>
      </c>
      <c r="E660" s="18">
        <v>49.342608000000006</v>
      </c>
      <c r="F660" s="17">
        <f t="shared" si="32"/>
        <v>49.342608000000013</v>
      </c>
    </row>
    <row r="661" spans="2:8" ht="14.25" customHeight="1" x14ac:dyDescent="0.3">
      <c r="B661" s="69"/>
      <c r="C661" s="20" t="s">
        <v>221</v>
      </c>
      <c r="D661" s="19" t="s">
        <v>220</v>
      </c>
      <c r="E661" s="18">
        <v>47.316636000000003</v>
      </c>
      <c r="F661" s="17">
        <f t="shared" si="32"/>
        <v>47.316635999999995</v>
      </c>
    </row>
    <row r="662" spans="2:8" ht="14.25" customHeight="1" x14ac:dyDescent="0.3">
      <c r="B662" s="69"/>
      <c r="C662" s="20" t="s">
        <v>219</v>
      </c>
      <c r="D662" s="19" t="s">
        <v>218</v>
      </c>
      <c r="E662" s="18">
        <v>47.316636000000003</v>
      </c>
      <c r="F662" s="17">
        <f t="shared" si="32"/>
        <v>47.316635999999995</v>
      </c>
    </row>
    <row r="663" spans="2:8" ht="14.25" customHeight="1" x14ac:dyDescent="0.3">
      <c r="B663" s="69"/>
      <c r="C663" s="20" t="s">
        <v>217</v>
      </c>
      <c r="D663" s="19" t="s">
        <v>216</v>
      </c>
      <c r="E663" s="18">
        <v>50.493456000000002</v>
      </c>
      <c r="F663" s="17">
        <f t="shared" si="32"/>
        <v>50.493456000000009</v>
      </c>
    </row>
    <row r="664" spans="2:8" ht="14.25" customHeight="1" x14ac:dyDescent="0.3">
      <c r="B664" s="69"/>
      <c r="C664" s="20" t="s">
        <v>215</v>
      </c>
      <c r="D664" s="19" t="s">
        <v>214</v>
      </c>
      <c r="E664" s="18">
        <v>68.139792000000014</v>
      </c>
      <c r="F664" s="17">
        <f t="shared" si="32"/>
        <v>68.139792000000014</v>
      </c>
    </row>
    <row r="665" spans="2:8" ht="14.25" customHeight="1" x14ac:dyDescent="0.3">
      <c r="B665" s="69"/>
      <c r="C665" s="20" t="s">
        <v>213</v>
      </c>
      <c r="D665" s="19" t="s">
        <v>212</v>
      </c>
      <c r="E665" s="18">
        <v>86.145768000000004</v>
      </c>
      <c r="F665" s="17">
        <f t="shared" si="32"/>
        <v>86.145768000000004</v>
      </c>
    </row>
    <row r="666" spans="2:8" ht="14.25" customHeight="1" x14ac:dyDescent="0.3">
      <c r="B666" s="69"/>
      <c r="C666" s="20" t="s">
        <v>211</v>
      </c>
      <c r="D666" s="19" t="s">
        <v>210</v>
      </c>
      <c r="E666" s="18">
        <v>86.145768000000004</v>
      </c>
      <c r="F666" s="17">
        <f t="shared" si="32"/>
        <v>86.145768000000004</v>
      </c>
    </row>
    <row r="667" spans="2:8" ht="14.25" customHeight="1" x14ac:dyDescent="0.3">
      <c r="B667" s="71"/>
      <c r="C667" s="20" t="s">
        <v>209</v>
      </c>
      <c r="D667" s="19" t="s">
        <v>208</v>
      </c>
      <c r="E667" s="18">
        <v>86.145768000000004</v>
      </c>
      <c r="F667" s="17">
        <f t="shared" si="32"/>
        <v>86.145768000000004</v>
      </c>
    </row>
    <row r="668" spans="2:8" ht="14.25" customHeight="1" x14ac:dyDescent="0.3">
      <c r="B668" s="71"/>
      <c r="C668" s="20" t="s">
        <v>207</v>
      </c>
      <c r="D668" s="19" t="s">
        <v>206</v>
      </c>
      <c r="E668" s="18">
        <v>119.07680400000002</v>
      </c>
      <c r="F668" s="17">
        <f t="shared" si="32"/>
        <v>119.07680400000002</v>
      </c>
    </row>
    <row r="669" spans="2:8" ht="14.25" customHeight="1" x14ac:dyDescent="0.3">
      <c r="B669" s="71"/>
      <c r="C669" s="20" t="s">
        <v>205</v>
      </c>
      <c r="D669" s="19" t="s">
        <v>204</v>
      </c>
      <c r="E669" s="18">
        <v>119.07680400000002</v>
      </c>
      <c r="F669" s="17">
        <f t="shared" si="32"/>
        <v>119.07680400000002</v>
      </c>
    </row>
    <row r="670" spans="2:8" ht="14.25" customHeight="1" x14ac:dyDescent="0.3">
      <c r="B670" s="69"/>
      <c r="C670" s="20" t="s">
        <v>203</v>
      </c>
      <c r="D670" s="19" t="s">
        <v>202</v>
      </c>
      <c r="E670" s="18">
        <v>180.15566400000003</v>
      </c>
      <c r="F670" s="17">
        <f t="shared" si="32"/>
        <v>180.15566400000003</v>
      </c>
    </row>
    <row r="671" spans="2:8" ht="14.25" customHeight="1" x14ac:dyDescent="0.3">
      <c r="B671" s="69"/>
      <c r="C671" s="20" t="s">
        <v>201</v>
      </c>
      <c r="D671" s="19" t="s">
        <v>200</v>
      </c>
      <c r="E671" s="18">
        <v>152.77507200000002</v>
      </c>
      <c r="F671" s="17">
        <f t="shared" si="32"/>
        <v>152.77507200000002</v>
      </c>
    </row>
    <row r="672" spans="2:8" ht="14.25" customHeight="1" x14ac:dyDescent="0.3">
      <c r="B672" s="69"/>
      <c r="C672" s="20" t="s">
        <v>199</v>
      </c>
      <c r="D672" s="19" t="s">
        <v>198</v>
      </c>
      <c r="E672" s="18">
        <v>227.13663600000004</v>
      </c>
      <c r="F672" s="17">
        <f t="shared" si="32"/>
        <v>227.13663600000004</v>
      </c>
      <c r="H672" s="129"/>
    </row>
    <row r="673" spans="2:6" ht="14.25" customHeight="1" x14ac:dyDescent="0.3">
      <c r="B673" s="69"/>
      <c r="C673" s="125" t="s">
        <v>197</v>
      </c>
      <c r="D673" s="125" t="s">
        <v>196</v>
      </c>
      <c r="E673" s="128" t="s">
        <v>87</v>
      </c>
      <c r="F673" s="127" t="s">
        <v>87</v>
      </c>
    </row>
    <row r="674" spans="2:6" ht="14.25" customHeight="1" x14ac:dyDescent="0.3">
      <c r="B674" s="69"/>
      <c r="C674" s="125" t="s">
        <v>195</v>
      </c>
      <c r="D674" s="125" t="s">
        <v>194</v>
      </c>
      <c r="E674" s="128" t="s">
        <v>87</v>
      </c>
      <c r="F674" s="127" t="s">
        <v>87</v>
      </c>
    </row>
    <row r="675" spans="2:6" ht="14.25" customHeight="1" x14ac:dyDescent="0.3">
      <c r="B675" s="69"/>
      <c r="C675" s="20" t="s">
        <v>193</v>
      </c>
      <c r="D675" s="19" t="s">
        <v>192</v>
      </c>
      <c r="E675" s="18">
        <v>352.47117600000007</v>
      </c>
      <c r="F675" s="17">
        <f>E675*(100-$F$5)/100</f>
        <v>352.47117600000007</v>
      </c>
    </row>
    <row r="676" spans="2:6" ht="14.25" customHeight="1" x14ac:dyDescent="0.3">
      <c r="B676" s="69"/>
      <c r="C676" s="20" t="s">
        <v>191</v>
      </c>
      <c r="D676" s="19" t="s">
        <v>190</v>
      </c>
      <c r="E676" s="18">
        <v>618.76062000000013</v>
      </c>
      <c r="F676" s="17">
        <f>E676*(100-$F$5)/100</f>
        <v>618.76062000000013</v>
      </c>
    </row>
    <row r="677" spans="2:6" ht="14.25" customHeight="1" x14ac:dyDescent="0.3">
      <c r="B677" s="69"/>
      <c r="C677" s="126" t="s">
        <v>189</v>
      </c>
      <c r="D677" s="125" t="s">
        <v>188</v>
      </c>
      <c r="E677" s="124" t="s">
        <v>87</v>
      </c>
      <c r="F677" s="123" t="s">
        <v>87</v>
      </c>
    </row>
    <row r="678" spans="2:6" ht="14.25" customHeight="1" thickBot="1" x14ac:dyDescent="0.35">
      <c r="B678" s="34"/>
      <c r="C678" s="68"/>
      <c r="D678" s="9"/>
      <c r="E678" s="122"/>
      <c r="F678" s="66"/>
    </row>
    <row r="679" spans="2:6" ht="9.9" customHeight="1" thickBot="1" x14ac:dyDescent="0.35">
      <c r="C679" s="47"/>
      <c r="E679" s="45"/>
      <c r="F679" s="45"/>
    </row>
    <row r="680" spans="2:6" ht="14.25" customHeight="1" x14ac:dyDescent="0.3">
      <c r="B680" s="121"/>
      <c r="C680" s="64"/>
      <c r="D680" s="63"/>
      <c r="E680" s="62"/>
      <c r="F680" s="61"/>
    </row>
    <row r="681" spans="2:6" ht="14.25" customHeight="1" x14ac:dyDescent="0.3">
      <c r="B681" s="71" t="s">
        <v>187</v>
      </c>
      <c r="C681" s="24" t="s">
        <v>186</v>
      </c>
      <c r="D681" s="23" t="s">
        <v>185</v>
      </c>
      <c r="E681" s="22">
        <v>115.188071232</v>
      </c>
      <c r="F681" s="21">
        <f t="shared" ref="F681:F688" si="33">E681*(100-$F$5)/100</f>
        <v>115.188071232</v>
      </c>
    </row>
    <row r="682" spans="2:6" ht="14.25" customHeight="1" x14ac:dyDescent="0.3">
      <c r="B682" s="117" t="s">
        <v>97</v>
      </c>
      <c r="C682" s="24" t="s">
        <v>184</v>
      </c>
      <c r="D682" s="23" t="s">
        <v>183</v>
      </c>
      <c r="E682" s="22">
        <v>115.188071232</v>
      </c>
      <c r="F682" s="21">
        <f t="shared" si="33"/>
        <v>115.188071232</v>
      </c>
    </row>
    <row r="683" spans="2:6" ht="14.25" customHeight="1" x14ac:dyDescent="0.3">
      <c r="B683" s="120"/>
      <c r="C683" s="24" t="s">
        <v>182</v>
      </c>
      <c r="D683" s="23" t="s">
        <v>181</v>
      </c>
      <c r="E683" s="22">
        <v>115.188071232</v>
      </c>
      <c r="F683" s="21">
        <f t="shared" si="33"/>
        <v>115.188071232</v>
      </c>
    </row>
    <row r="684" spans="2:6" ht="14.25" customHeight="1" x14ac:dyDescent="0.3">
      <c r="B684" s="120"/>
      <c r="C684" s="24" t="s">
        <v>180</v>
      </c>
      <c r="D684" s="23" t="s">
        <v>179</v>
      </c>
      <c r="E684" s="22">
        <v>115.188071232</v>
      </c>
      <c r="F684" s="21">
        <f t="shared" si="33"/>
        <v>115.188071232</v>
      </c>
    </row>
    <row r="685" spans="2:6" ht="14.25" customHeight="1" x14ac:dyDescent="0.3">
      <c r="B685" s="120"/>
      <c r="C685" s="24" t="s">
        <v>178</v>
      </c>
      <c r="D685" s="23" t="s">
        <v>177</v>
      </c>
      <c r="E685" s="22">
        <v>115.188071232</v>
      </c>
      <c r="F685" s="21">
        <f t="shared" si="33"/>
        <v>115.188071232</v>
      </c>
    </row>
    <row r="686" spans="2:6" ht="14.25" customHeight="1" x14ac:dyDescent="0.3">
      <c r="B686" s="120"/>
      <c r="C686" s="24" t="s">
        <v>176</v>
      </c>
      <c r="D686" s="23" t="s">
        <v>175</v>
      </c>
      <c r="E686" s="22">
        <v>115.188071232</v>
      </c>
      <c r="F686" s="21">
        <f t="shared" si="33"/>
        <v>115.188071232</v>
      </c>
    </row>
    <row r="687" spans="2:6" ht="14.25" customHeight="1" x14ac:dyDescent="0.3">
      <c r="B687" s="120"/>
      <c r="C687" s="24" t="s">
        <v>174</v>
      </c>
      <c r="D687" s="23" t="s">
        <v>173</v>
      </c>
      <c r="E687" s="22">
        <v>142.11185414399998</v>
      </c>
      <c r="F687" s="21">
        <f t="shared" si="33"/>
        <v>142.11185414399998</v>
      </c>
    </row>
    <row r="688" spans="2:6" ht="14.25" customHeight="1" x14ac:dyDescent="0.3">
      <c r="B688" s="120"/>
      <c r="C688" s="24" t="s">
        <v>172</v>
      </c>
      <c r="D688" s="23" t="s">
        <v>171</v>
      </c>
      <c r="E688" s="22">
        <v>142.11185414399998</v>
      </c>
      <c r="F688" s="21">
        <f t="shared" si="33"/>
        <v>142.11185414399998</v>
      </c>
    </row>
    <row r="689" spans="2:6" ht="14.25" customHeight="1" thickBot="1" x14ac:dyDescent="0.35">
      <c r="B689" s="119"/>
      <c r="C689" s="51"/>
      <c r="D689" s="50"/>
      <c r="E689" s="49"/>
      <c r="F689" s="48"/>
    </row>
    <row r="690" spans="2:6" ht="9.9" customHeight="1" thickBot="1" x14ac:dyDescent="0.35">
      <c r="B690" s="1"/>
      <c r="C690" s="47"/>
      <c r="E690" s="46"/>
      <c r="F690" s="45"/>
    </row>
    <row r="691" spans="2:6" ht="14.25" customHeight="1" x14ac:dyDescent="0.3">
      <c r="B691" s="118"/>
      <c r="C691" s="43"/>
      <c r="D691" s="42"/>
      <c r="E691" s="41"/>
      <c r="F691" s="40"/>
    </row>
    <row r="692" spans="2:6" ht="14.25" customHeight="1" x14ac:dyDescent="0.3">
      <c r="B692" s="72"/>
      <c r="C692" s="24" t="s">
        <v>170</v>
      </c>
      <c r="D692" s="23">
        <v>16</v>
      </c>
      <c r="E692" s="22">
        <v>91.624284000000017</v>
      </c>
      <c r="F692" s="21">
        <f t="shared" ref="F692:F701" si="34">E692*(100-$F$5)/100</f>
        <v>91.624284000000031</v>
      </c>
    </row>
    <row r="693" spans="2:6" ht="14.25" customHeight="1" x14ac:dyDescent="0.3">
      <c r="B693" s="71" t="s">
        <v>125</v>
      </c>
      <c r="C693" s="20" t="s">
        <v>169</v>
      </c>
      <c r="D693" s="19">
        <v>20</v>
      </c>
      <c r="E693" s="18">
        <v>63.967968000000006</v>
      </c>
      <c r="F693" s="17">
        <f t="shared" si="34"/>
        <v>63.967968000000013</v>
      </c>
    </row>
    <row r="694" spans="2:6" ht="14.25" customHeight="1" x14ac:dyDescent="0.3">
      <c r="B694" s="117" t="s">
        <v>168</v>
      </c>
      <c r="C694" s="20" t="s">
        <v>167</v>
      </c>
      <c r="D694" s="19">
        <v>25</v>
      </c>
      <c r="E694" s="18">
        <v>78.377544</v>
      </c>
      <c r="F694" s="17">
        <f t="shared" si="34"/>
        <v>78.377544</v>
      </c>
    </row>
    <row r="695" spans="2:6" ht="14.25" customHeight="1" x14ac:dyDescent="0.3">
      <c r="B695" s="112"/>
      <c r="C695" s="20" t="s">
        <v>166</v>
      </c>
      <c r="D695" s="19">
        <v>32</v>
      </c>
      <c r="E695" s="18">
        <v>111.95593200000002</v>
      </c>
      <c r="F695" s="17">
        <f t="shared" si="34"/>
        <v>111.95593200000002</v>
      </c>
    </row>
    <row r="696" spans="2:6" ht="14.25" customHeight="1" x14ac:dyDescent="0.3">
      <c r="B696" s="70"/>
      <c r="C696" s="20" t="s">
        <v>165</v>
      </c>
      <c r="D696" s="19">
        <v>40</v>
      </c>
      <c r="E696" s="18">
        <v>124.73514000000002</v>
      </c>
      <c r="F696" s="17">
        <f t="shared" si="34"/>
        <v>124.73514000000002</v>
      </c>
    </row>
    <row r="697" spans="2:6" ht="14.25" customHeight="1" x14ac:dyDescent="0.3">
      <c r="B697" s="69"/>
      <c r="C697" s="20" t="s">
        <v>164</v>
      </c>
      <c r="D697" s="19">
        <v>50</v>
      </c>
      <c r="E697" s="18">
        <v>127.94792400000001</v>
      </c>
      <c r="F697" s="17">
        <f t="shared" si="34"/>
        <v>127.94792400000001</v>
      </c>
    </row>
    <row r="698" spans="2:6" ht="14.25" customHeight="1" x14ac:dyDescent="0.3">
      <c r="B698" s="69"/>
      <c r="C698" s="20" t="s">
        <v>163</v>
      </c>
      <c r="D698" s="19">
        <v>63</v>
      </c>
      <c r="E698" s="18">
        <v>187.12069200000002</v>
      </c>
      <c r="F698" s="17">
        <f t="shared" si="34"/>
        <v>187.12069200000002</v>
      </c>
    </row>
    <row r="699" spans="2:6" ht="14.25" customHeight="1" x14ac:dyDescent="0.3">
      <c r="B699" s="69"/>
      <c r="C699" s="20" t="s">
        <v>162</v>
      </c>
      <c r="D699" s="19">
        <v>75</v>
      </c>
      <c r="E699" s="18">
        <v>644.55879600000003</v>
      </c>
      <c r="F699" s="17">
        <f t="shared" si="34"/>
        <v>644.55879600000003</v>
      </c>
    </row>
    <row r="700" spans="2:6" ht="14.25" customHeight="1" x14ac:dyDescent="0.3">
      <c r="B700" s="69"/>
      <c r="C700" s="20" t="s">
        <v>161</v>
      </c>
      <c r="D700" s="19">
        <v>90</v>
      </c>
      <c r="E700" s="18">
        <v>852.49065600000006</v>
      </c>
      <c r="F700" s="17">
        <f t="shared" si="34"/>
        <v>852.49065600000006</v>
      </c>
    </row>
    <row r="701" spans="2:6" ht="14.25" customHeight="1" x14ac:dyDescent="0.3">
      <c r="B701" s="69"/>
      <c r="C701" s="20" t="s">
        <v>160</v>
      </c>
      <c r="D701" s="19">
        <v>110</v>
      </c>
      <c r="E701" s="18">
        <v>1199.5552440000001</v>
      </c>
      <c r="F701" s="17">
        <f t="shared" si="34"/>
        <v>1199.5552440000001</v>
      </c>
    </row>
    <row r="702" spans="2:6" ht="14.25" customHeight="1" thickBot="1" x14ac:dyDescent="0.35">
      <c r="B702" s="34"/>
      <c r="C702" s="68"/>
      <c r="D702" s="9"/>
      <c r="E702" s="67"/>
      <c r="F702" s="66"/>
    </row>
    <row r="703" spans="2:6" ht="9.9" customHeight="1" thickBot="1" x14ac:dyDescent="0.35">
      <c r="C703" s="47"/>
      <c r="E703" s="46"/>
      <c r="F703" s="45"/>
    </row>
    <row r="704" spans="2:6" ht="14.25" customHeight="1" x14ac:dyDescent="0.3">
      <c r="B704" s="44"/>
      <c r="C704" s="43"/>
      <c r="D704" s="42"/>
      <c r="E704" s="41"/>
      <c r="F704" s="40"/>
    </row>
    <row r="705" spans="2:6" ht="14.25" customHeight="1" x14ac:dyDescent="0.3">
      <c r="B705" s="72"/>
      <c r="C705" s="24" t="s">
        <v>159</v>
      </c>
      <c r="D705" s="23" t="s">
        <v>126</v>
      </c>
      <c r="E705" s="22">
        <v>97.834068000000016</v>
      </c>
      <c r="F705" s="21">
        <f t="shared" ref="F705:F714" si="35">E705*(100-$F$5)/100</f>
        <v>97.83406800000003</v>
      </c>
    </row>
    <row r="706" spans="2:6" ht="14.25" customHeight="1" x14ac:dyDescent="0.3">
      <c r="B706" s="71" t="s">
        <v>125</v>
      </c>
      <c r="C706" s="20" t="s">
        <v>158</v>
      </c>
      <c r="D706" s="19" t="s">
        <v>98</v>
      </c>
      <c r="E706" s="18">
        <v>89.562348</v>
      </c>
      <c r="F706" s="17">
        <f t="shared" si="35"/>
        <v>89.562348</v>
      </c>
    </row>
    <row r="707" spans="2:6" ht="14.25" customHeight="1" x14ac:dyDescent="0.3">
      <c r="B707" s="117" t="s">
        <v>97</v>
      </c>
      <c r="C707" s="20" t="s">
        <v>157</v>
      </c>
      <c r="D707" s="19" t="s">
        <v>95</v>
      </c>
      <c r="E707" s="18">
        <v>103.95993600000001</v>
      </c>
      <c r="F707" s="17">
        <f t="shared" si="35"/>
        <v>103.95993600000001</v>
      </c>
    </row>
    <row r="708" spans="2:6" ht="14.25" customHeight="1" x14ac:dyDescent="0.3">
      <c r="B708" s="112"/>
      <c r="C708" s="20" t="s">
        <v>156</v>
      </c>
      <c r="D708" s="19" t="s">
        <v>93</v>
      </c>
      <c r="E708" s="18">
        <v>139.15670400000002</v>
      </c>
      <c r="F708" s="17">
        <f t="shared" si="35"/>
        <v>139.15670400000002</v>
      </c>
    </row>
    <row r="709" spans="2:6" ht="14.25" customHeight="1" x14ac:dyDescent="0.3">
      <c r="B709" s="112"/>
      <c r="C709" s="20" t="s">
        <v>155</v>
      </c>
      <c r="D709" s="19" t="s">
        <v>91</v>
      </c>
      <c r="E709" s="18">
        <v>155.13670800000003</v>
      </c>
      <c r="F709" s="17">
        <f t="shared" si="35"/>
        <v>155.13670800000003</v>
      </c>
    </row>
    <row r="710" spans="2:6" ht="14.25" customHeight="1" x14ac:dyDescent="0.3">
      <c r="B710" s="112"/>
      <c r="C710" s="20" t="s">
        <v>154</v>
      </c>
      <c r="D710" s="19" t="s">
        <v>89</v>
      </c>
      <c r="E710" s="18">
        <v>190.33347600000005</v>
      </c>
      <c r="F710" s="17">
        <f t="shared" si="35"/>
        <v>190.33347600000005</v>
      </c>
    </row>
    <row r="711" spans="2:6" ht="14.25" customHeight="1" x14ac:dyDescent="0.3">
      <c r="B711" s="112"/>
      <c r="C711" s="20" t="s">
        <v>153</v>
      </c>
      <c r="D711" s="19" t="s">
        <v>6</v>
      </c>
      <c r="E711" s="18">
        <v>276.69502800000009</v>
      </c>
      <c r="F711" s="17">
        <f t="shared" si="35"/>
        <v>276.69502800000009</v>
      </c>
    </row>
    <row r="712" spans="2:6" ht="14.25" customHeight="1" x14ac:dyDescent="0.3">
      <c r="B712" s="70"/>
      <c r="C712" s="20" t="s">
        <v>152</v>
      </c>
      <c r="D712" s="19" t="s">
        <v>117</v>
      </c>
      <c r="E712" s="18">
        <v>857.14200000000017</v>
      </c>
      <c r="F712" s="17">
        <f t="shared" si="35"/>
        <v>857.14200000000017</v>
      </c>
    </row>
    <row r="713" spans="2:6" ht="14.25" customHeight="1" x14ac:dyDescent="0.3">
      <c r="B713" s="69"/>
      <c r="C713" s="20" t="s">
        <v>151</v>
      </c>
      <c r="D713" s="19" t="s">
        <v>115</v>
      </c>
      <c r="E713" s="18">
        <v>1363.3712640000003</v>
      </c>
      <c r="F713" s="17">
        <f t="shared" si="35"/>
        <v>1363.3712640000003</v>
      </c>
    </row>
    <row r="714" spans="2:6" ht="14.25" customHeight="1" x14ac:dyDescent="0.3">
      <c r="B714" s="69"/>
      <c r="C714" s="20" t="s">
        <v>150</v>
      </c>
      <c r="D714" s="19" t="s">
        <v>113</v>
      </c>
      <c r="E714" s="18">
        <v>1909.9641240000005</v>
      </c>
      <c r="F714" s="17">
        <f t="shared" si="35"/>
        <v>1909.9641240000005</v>
      </c>
    </row>
    <row r="715" spans="2:6" ht="14.25" customHeight="1" thickBot="1" x14ac:dyDescent="0.35">
      <c r="B715" s="34"/>
      <c r="C715" s="68"/>
      <c r="D715" s="9"/>
      <c r="E715" s="67"/>
      <c r="F715" s="66"/>
    </row>
    <row r="716" spans="2:6" ht="9.9" customHeight="1" thickBot="1" x14ac:dyDescent="0.35">
      <c r="C716" s="47"/>
      <c r="E716" s="46"/>
      <c r="F716" s="45"/>
    </row>
    <row r="717" spans="2:6" ht="14.25" customHeight="1" x14ac:dyDescent="0.3">
      <c r="B717" s="44"/>
      <c r="C717" s="43"/>
      <c r="D717" s="42"/>
      <c r="E717" s="41"/>
      <c r="F717" s="40"/>
    </row>
    <row r="718" spans="2:6" ht="14.25" customHeight="1" x14ac:dyDescent="0.3">
      <c r="B718" s="72"/>
      <c r="C718" s="24" t="s">
        <v>149</v>
      </c>
      <c r="D718" s="23" t="s">
        <v>148</v>
      </c>
      <c r="E718" s="22">
        <v>73.570356000000004</v>
      </c>
      <c r="F718" s="21">
        <f t="shared" ref="F718:F727" si="36">E718*(100-$F$5)/100</f>
        <v>73.570356000000004</v>
      </c>
    </row>
    <row r="719" spans="2:6" ht="14.25" customHeight="1" x14ac:dyDescent="0.3">
      <c r="B719" s="71" t="s">
        <v>125</v>
      </c>
      <c r="C719" s="20" t="s">
        <v>147</v>
      </c>
      <c r="D719" s="19" t="s">
        <v>67</v>
      </c>
      <c r="E719" s="18">
        <v>124.73514000000002</v>
      </c>
      <c r="F719" s="17">
        <f t="shared" si="36"/>
        <v>124.73514000000002</v>
      </c>
    </row>
    <row r="720" spans="2:6" ht="14.25" customHeight="1" x14ac:dyDescent="0.3">
      <c r="B720" s="71" t="s">
        <v>146</v>
      </c>
      <c r="C720" s="20" t="s">
        <v>145</v>
      </c>
      <c r="D720" s="19" t="s">
        <v>65</v>
      </c>
      <c r="E720" s="18">
        <v>156.74310000000003</v>
      </c>
      <c r="F720" s="17">
        <f t="shared" si="36"/>
        <v>156.74310000000003</v>
      </c>
    </row>
    <row r="721" spans="2:6" ht="14.25" customHeight="1" x14ac:dyDescent="0.3">
      <c r="B721" s="112"/>
      <c r="C721" s="20" t="s">
        <v>144</v>
      </c>
      <c r="D721" s="19" t="s">
        <v>62</v>
      </c>
      <c r="E721" s="18">
        <v>191.93986800000005</v>
      </c>
      <c r="F721" s="17">
        <f t="shared" si="36"/>
        <v>191.93986800000005</v>
      </c>
    </row>
    <row r="722" spans="2:6" ht="14.25" customHeight="1" x14ac:dyDescent="0.3">
      <c r="B722" s="70"/>
      <c r="C722" s="20" t="s">
        <v>143</v>
      </c>
      <c r="D722" s="19" t="s">
        <v>60</v>
      </c>
      <c r="E722" s="18">
        <v>263.89184400000005</v>
      </c>
      <c r="F722" s="17">
        <f t="shared" si="36"/>
        <v>263.89184400000005</v>
      </c>
    </row>
    <row r="723" spans="2:6" ht="14.25" customHeight="1" x14ac:dyDescent="0.3">
      <c r="B723" s="69"/>
      <c r="C723" s="20" t="s">
        <v>142</v>
      </c>
      <c r="D723" s="19" t="s">
        <v>58</v>
      </c>
      <c r="E723" s="18">
        <v>225.50626800000003</v>
      </c>
      <c r="F723" s="17">
        <f t="shared" si="36"/>
        <v>225.50626800000001</v>
      </c>
    </row>
    <row r="724" spans="2:6" ht="14.25" customHeight="1" x14ac:dyDescent="0.3">
      <c r="B724" s="69"/>
      <c r="C724" s="20" t="s">
        <v>141</v>
      </c>
      <c r="D724" s="19" t="s">
        <v>56</v>
      </c>
      <c r="E724" s="18">
        <v>311.89179600000011</v>
      </c>
      <c r="F724" s="17">
        <f t="shared" si="36"/>
        <v>311.89179600000011</v>
      </c>
    </row>
    <row r="725" spans="2:6" ht="14.25" customHeight="1" x14ac:dyDescent="0.3">
      <c r="B725" s="69"/>
      <c r="C725" s="20" t="s">
        <v>140</v>
      </c>
      <c r="D725" s="19" t="s">
        <v>139</v>
      </c>
      <c r="E725" s="18">
        <v>681.33798000000013</v>
      </c>
      <c r="F725" s="17">
        <f t="shared" si="36"/>
        <v>681.33798000000013</v>
      </c>
    </row>
    <row r="726" spans="2:6" ht="14.25" customHeight="1" x14ac:dyDescent="0.3">
      <c r="B726" s="69"/>
      <c r="C726" s="20" t="s">
        <v>138</v>
      </c>
      <c r="D726" s="19" t="s">
        <v>137</v>
      </c>
      <c r="E726" s="18">
        <v>1068.3945360000002</v>
      </c>
      <c r="F726" s="17">
        <f t="shared" si="36"/>
        <v>1068.3945360000002</v>
      </c>
    </row>
    <row r="727" spans="2:6" ht="14.25" customHeight="1" x14ac:dyDescent="0.3">
      <c r="B727" s="69"/>
      <c r="C727" s="20" t="s">
        <v>136</v>
      </c>
      <c r="D727" s="19" t="s">
        <v>135</v>
      </c>
      <c r="E727" s="18">
        <v>1417.0655160000001</v>
      </c>
      <c r="F727" s="17">
        <f t="shared" si="36"/>
        <v>1417.0655160000001</v>
      </c>
    </row>
    <row r="728" spans="2:6" ht="14.25" customHeight="1" thickBot="1" x14ac:dyDescent="0.35">
      <c r="B728" s="34"/>
      <c r="C728" s="68"/>
      <c r="D728" s="9"/>
      <c r="E728" s="67"/>
      <c r="F728" s="66"/>
    </row>
    <row r="729" spans="2:6" ht="9.9" customHeight="1" thickBot="1" x14ac:dyDescent="0.35">
      <c r="C729" s="47"/>
      <c r="E729" s="46"/>
      <c r="F729" s="45"/>
    </row>
    <row r="730" spans="2:6" ht="14.25" customHeight="1" x14ac:dyDescent="0.3">
      <c r="B730" s="44"/>
      <c r="C730" s="43"/>
      <c r="D730" s="42"/>
      <c r="E730" s="41"/>
      <c r="F730" s="40"/>
    </row>
    <row r="731" spans="2:6" ht="14.25" customHeight="1" x14ac:dyDescent="0.3">
      <c r="B731" s="71" t="s">
        <v>125</v>
      </c>
      <c r="C731" s="92" t="s">
        <v>134</v>
      </c>
      <c r="D731" s="91" t="s">
        <v>67</v>
      </c>
      <c r="E731" s="90">
        <v>188.71509600000002</v>
      </c>
      <c r="F731" s="89">
        <f t="shared" ref="F731:F736" si="37">E731*(100-$F$5)/100</f>
        <v>188.71509600000002</v>
      </c>
    </row>
    <row r="732" spans="2:6" ht="14.25" customHeight="1" x14ac:dyDescent="0.3">
      <c r="B732" s="71" t="s">
        <v>133</v>
      </c>
      <c r="C732" s="88" t="s">
        <v>132</v>
      </c>
      <c r="D732" s="87" t="s">
        <v>65</v>
      </c>
      <c r="E732" s="86">
        <v>238.30945200000002</v>
      </c>
      <c r="F732" s="85">
        <f t="shared" si="37"/>
        <v>238.30945200000002</v>
      </c>
    </row>
    <row r="733" spans="2:6" ht="14.25" customHeight="1" x14ac:dyDescent="0.3">
      <c r="B733" s="71"/>
      <c r="C733" s="88" t="s">
        <v>131</v>
      </c>
      <c r="D733" s="87" t="s">
        <v>62</v>
      </c>
      <c r="E733" s="86">
        <v>287.89182000000005</v>
      </c>
      <c r="F733" s="85">
        <f t="shared" si="37"/>
        <v>287.89182000000005</v>
      </c>
    </row>
    <row r="734" spans="2:6" ht="14.25" customHeight="1" x14ac:dyDescent="0.3">
      <c r="B734" s="70"/>
      <c r="C734" s="88" t="s">
        <v>130</v>
      </c>
      <c r="D734" s="87" t="s">
        <v>60</v>
      </c>
      <c r="E734" s="86">
        <v>340.67498400000005</v>
      </c>
      <c r="F734" s="85">
        <f t="shared" si="37"/>
        <v>340.67498400000005</v>
      </c>
    </row>
    <row r="735" spans="2:6" ht="14.25" customHeight="1" x14ac:dyDescent="0.3">
      <c r="B735" s="69"/>
      <c r="C735" s="88" t="s">
        <v>129</v>
      </c>
      <c r="D735" s="87" t="s">
        <v>58</v>
      </c>
      <c r="E735" s="86">
        <v>369.48214800000005</v>
      </c>
      <c r="F735" s="85">
        <f t="shared" si="37"/>
        <v>369.482148</v>
      </c>
    </row>
    <row r="736" spans="2:6" ht="14.25" customHeight="1" thickBot="1" x14ac:dyDescent="0.35">
      <c r="B736" s="34"/>
      <c r="C736" s="116" t="s">
        <v>128</v>
      </c>
      <c r="D736" s="115" t="s">
        <v>56</v>
      </c>
      <c r="E736" s="114">
        <v>607.77961200000004</v>
      </c>
      <c r="F736" s="113">
        <f t="shared" si="37"/>
        <v>607.77961200000004</v>
      </c>
    </row>
    <row r="737" spans="2:6" ht="9.9" customHeight="1" thickBot="1" x14ac:dyDescent="0.35">
      <c r="C737" s="80"/>
      <c r="D737" s="79"/>
      <c r="E737" s="78"/>
      <c r="F737" s="77"/>
    </row>
    <row r="738" spans="2:6" ht="14.25" customHeight="1" x14ac:dyDescent="0.3">
      <c r="B738" s="44"/>
      <c r="C738" s="76"/>
      <c r="D738" s="75"/>
      <c r="E738" s="74"/>
      <c r="F738" s="73"/>
    </row>
    <row r="739" spans="2:6" ht="14.25" customHeight="1" x14ac:dyDescent="0.3">
      <c r="B739" s="72"/>
      <c r="C739" s="102" t="s">
        <v>127</v>
      </c>
      <c r="D739" s="101" t="s">
        <v>126</v>
      </c>
      <c r="E739" s="100" t="s">
        <v>87</v>
      </c>
      <c r="F739" s="99" t="s">
        <v>87</v>
      </c>
    </row>
    <row r="740" spans="2:6" ht="14.25" customHeight="1" x14ac:dyDescent="0.3">
      <c r="B740" s="71" t="s">
        <v>125</v>
      </c>
      <c r="C740" s="20" t="s">
        <v>124</v>
      </c>
      <c r="D740" s="19" t="s">
        <v>98</v>
      </c>
      <c r="E740" s="18">
        <v>68.787144000000012</v>
      </c>
      <c r="F740" s="85">
        <f t="shared" ref="F740:F748" si="38">E740*(100-$F$5)/100</f>
        <v>68.787144000000012</v>
      </c>
    </row>
    <row r="741" spans="2:6" ht="14.25" customHeight="1" x14ac:dyDescent="0.3">
      <c r="B741" s="104" t="s">
        <v>106</v>
      </c>
      <c r="C741" s="20" t="s">
        <v>123</v>
      </c>
      <c r="D741" s="19" t="s">
        <v>95</v>
      </c>
      <c r="E741" s="18">
        <v>81.566352000000023</v>
      </c>
      <c r="F741" s="85">
        <f t="shared" si="38"/>
        <v>81.566352000000023</v>
      </c>
    </row>
    <row r="742" spans="2:6" ht="14.25" customHeight="1" x14ac:dyDescent="0.3">
      <c r="B742" s="112"/>
      <c r="C742" s="20" t="s">
        <v>122</v>
      </c>
      <c r="D742" s="19" t="s">
        <v>93</v>
      </c>
      <c r="E742" s="18">
        <v>103.95993600000001</v>
      </c>
      <c r="F742" s="85">
        <f t="shared" si="38"/>
        <v>103.95993600000001</v>
      </c>
    </row>
    <row r="743" spans="2:6" ht="14.25" customHeight="1" x14ac:dyDescent="0.3">
      <c r="B743" s="70"/>
      <c r="C743" s="20" t="s">
        <v>121</v>
      </c>
      <c r="D743" s="19" t="s">
        <v>91</v>
      </c>
      <c r="E743" s="18">
        <v>115.15672800000002</v>
      </c>
      <c r="F743" s="85">
        <f t="shared" si="38"/>
        <v>115.15672800000002</v>
      </c>
    </row>
    <row r="744" spans="2:6" ht="14.25" customHeight="1" x14ac:dyDescent="0.3">
      <c r="B744" s="69"/>
      <c r="C744" s="20" t="s">
        <v>120</v>
      </c>
      <c r="D744" s="19" t="s">
        <v>89</v>
      </c>
      <c r="E744" s="18">
        <v>155.13670800000003</v>
      </c>
      <c r="F744" s="85">
        <f t="shared" si="38"/>
        <v>155.13670800000003</v>
      </c>
    </row>
    <row r="745" spans="2:6" ht="14.25" customHeight="1" x14ac:dyDescent="0.3">
      <c r="B745" s="69"/>
      <c r="C745" s="20" t="s">
        <v>119</v>
      </c>
      <c r="D745" s="19" t="s">
        <v>6</v>
      </c>
      <c r="E745" s="18">
        <v>225.50626800000003</v>
      </c>
      <c r="F745" s="85">
        <f t="shared" si="38"/>
        <v>225.50626800000001</v>
      </c>
    </row>
    <row r="746" spans="2:6" ht="14.25" customHeight="1" x14ac:dyDescent="0.3">
      <c r="B746" s="69"/>
      <c r="C746" s="20" t="s">
        <v>118</v>
      </c>
      <c r="D746" s="19" t="s">
        <v>117</v>
      </c>
      <c r="E746" s="18">
        <v>703.73156400000005</v>
      </c>
      <c r="F746" s="85">
        <f t="shared" si="38"/>
        <v>703.73156400000005</v>
      </c>
    </row>
    <row r="747" spans="2:6" ht="14.25" customHeight="1" x14ac:dyDescent="0.3">
      <c r="B747" s="69"/>
      <c r="C747" s="20" t="s">
        <v>116</v>
      </c>
      <c r="D747" s="19" t="s">
        <v>115</v>
      </c>
      <c r="E747" s="18">
        <v>905.26183200000014</v>
      </c>
      <c r="F747" s="85">
        <f t="shared" si="38"/>
        <v>905.26183200000014</v>
      </c>
    </row>
    <row r="748" spans="2:6" ht="14.25" customHeight="1" x14ac:dyDescent="0.3">
      <c r="B748" s="69"/>
      <c r="C748" s="20" t="s">
        <v>114</v>
      </c>
      <c r="D748" s="19" t="s">
        <v>113</v>
      </c>
      <c r="E748" s="18">
        <v>1471.4430840000005</v>
      </c>
      <c r="F748" s="85">
        <f t="shared" si="38"/>
        <v>1471.4430840000005</v>
      </c>
    </row>
    <row r="749" spans="2:6" ht="14.25" customHeight="1" thickBot="1" x14ac:dyDescent="0.35">
      <c r="B749" s="34"/>
      <c r="C749" s="68"/>
      <c r="D749" s="9"/>
      <c r="E749" s="67"/>
      <c r="F749" s="66"/>
    </row>
    <row r="750" spans="2:6" ht="9.9" customHeight="1" thickBot="1" x14ac:dyDescent="0.35">
      <c r="C750" s="47"/>
      <c r="E750" s="46"/>
      <c r="F750" s="45"/>
    </row>
    <row r="751" spans="2:6" ht="14.25" customHeight="1" x14ac:dyDescent="0.3">
      <c r="B751" s="44"/>
      <c r="C751" s="76"/>
      <c r="D751" s="75"/>
      <c r="E751" s="74"/>
      <c r="F751" s="73"/>
    </row>
    <row r="752" spans="2:6" ht="14.25" customHeight="1" x14ac:dyDescent="0.3">
      <c r="B752" s="71" t="s">
        <v>112</v>
      </c>
      <c r="C752" s="111"/>
      <c r="D752" s="110"/>
      <c r="E752" s="109"/>
      <c r="F752" s="106"/>
    </row>
    <row r="753" spans="2:6" ht="14.25" customHeight="1" x14ac:dyDescent="0.3">
      <c r="B753" s="104" t="s">
        <v>106</v>
      </c>
      <c r="C753" s="24" t="s">
        <v>111</v>
      </c>
      <c r="D753" s="23" t="s">
        <v>110</v>
      </c>
      <c r="E753" s="22">
        <v>214.44480000000001</v>
      </c>
      <c r="F753" s="89">
        <f>E753*(100-$F$5)/100</f>
        <v>214.44480000000004</v>
      </c>
    </row>
    <row r="754" spans="2:6" ht="14.25" customHeight="1" x14ac:dyDescent="0.3">
      <c r="B754" s="104"/>
      <c r="C754" s="20" t="s">
        <v>109</v>
      </c>
      <c r="D754" s="19" t="s">
        <v>11</v>
      </c>
      <c r="E754" s="18">
        <v>293.37240000000003</v>
      </c>
      <c r="F754" s="85">
        <f>E754*(100-$F$5)/100</f>
        <v>293.37240000000003</v>
      </c>
    </row>
    <row r="755" spans="2:6" ht="14.25" customHeight="1" x14ac:dyDescent="0.3">
      <c r="B755" s="104"/>
      <c r="C755" s="20" t="s">
        <v>108</v>
      </c>
      <c r="D755" s="19" t="s">
        <v>6</v>
      </c>
      <c r="E755" s="18">
        <v>329.6096</v>
      </c>
      <c r="F755" s="85">
        <f>E755*(100-$F$5)/100</f>
        <v>329.6096</v>
      </c>
    </row>
    <row r="756" spans="2:6" ht="14.25" customHeight="1" x14ac:dyDescent="0.3">
      <c r="B756" s="104"/>
      <c r="C756" s="108"/>
      <c r="D756" s="14"/>
      <c r="E756" s="107"/>
      <c r="F756" s="106"/>
    </row>
    <row r="757" spans="2:6" ht="14.25" customHeight="1" thickBot="1" x14ac:dyDescent="0.35">
      <c r="B757" s="105"/>
      <c r="C757" s="68"/>
      <c r="D757" s="9"/>
      <c r="E757" s="67"/>
      <c r="F757" s="81"/>
    </row>
    <row r="758" spans="2:6" ht="9.9" customHeight="1" thickBot="1" x14ac:dyDescent="0.35">
      <c r="C758" s="47"/>
      <c r="E758" s="46"/>
      <c r="F758" s="45"/>
    </row>
    <row r="759" spans="2:6" ht="14.25" customHeight="1" x14ac:dyDescent="0.3">
      <c r="B759" s="65"/>
      <c r="C759" s="64"/>
      <c r="D759" s="63"/>
      <c r="E759" s="62"/>
      <c r="F759" s="61"/>
    </row>
    <row r="760" spans="2:6" ht="14.25" customHeight="1" x14ac:dyDescent="0.3">
      <c r="B760" s="71" t="s">
        <v>100</v>
      </c>
      <c r="C760" s="102" t="s">
        <v>107</v>
      </c>
      <c r="D760" s="101" t="s">
        <v>98</v>
      </c>
      <c r="E760" s="100" t="s">
        <v>87</v>
      </c>
      <c r="F760" s="99" t="s">
        <v>87</v>
      </c>
    </row>
    <row r="761" spans="2:6" ht="14.25" customHeight="1" x14ac:dyDescent="0.3">
      <c r="B761" s="104" t="s">
        <v>106</v>
      </c>
      <c r="C761" s="102" t="s">
        <v>105</v>
      </c>
      <c r="D761" s="101" t="s">
        <v>95</v>
      </c>
      <c r="E761" s="100" t="s">
        <v>87</v>
      </c>
      <c r="F761" s="99" t="s">
        <v>87</v>
      </c>
    </row>
    <row r="762" spans="2:6" ht="14.25" customHeight="1" x14ac:dyDescent="0.3">
      <c r="B762" s="103"/>
      <c r="C762" s="102" t="s">
        <v>104</v>
      </c>
      <c r="D762" s="101" t="s">
        <v>93</v>
      </c>
      <c r="E762" s="100" t="s">
        <v>87</v>
      </c>
      <c r="F762" s="99" t="s">
        <v>87</v>
      </c>
    </row>
    <row r="763" spans="2:6" ht="14.25" customHeight="1" x14ac:dyDescent="0.3">
      <c r="B763" s="103"/>
      <c r="C763" s="102" t="s">
        <v>103</v>
      </c>
      <c r="D763" s="101" t="s">
        <v>91</v>
      </c>
      <c r="E763" s="100" t="s">
        <v>87</v>
      </c>
      <c r="F763" s="99" t="s">
        <v>87</v>
      </c>
    </row>
    <row r="764" spans="2:6" ht="14.25" customHeight="1" x14ac:dyDescent="0.3">
      <c r="B764" s="53"/>
      <c r="C764" s="102" t="s">
        <v>102</v>
      </c>
      <c r="D764" s="101" t="s">
        <v>89</v>
      </c>
      <c r="E764" s="100" t="s">
        <v>87</v>
      </c>
      <c r="F764" s="99" t="s">
        <v>87</v>
      </c>
    </row>
    <row r="765" spans="2:6" ht="14.25" customHeight="1" x14ac:dyDescent="0.3">
      <c r="B765" s="53"/>
      <c r="C765" s="102" t="s">
        <v>101</v>
      </c>
      <c r="D765" s="101" t="s">
        <v>6</v>
      </c>
      <c r="E765" s="100" t="s">
        <v>87</v>
      </c>
      <c r="F765" s="99" t="s">
        <v>87</v>
      </c>
    </row>
    <row r="766" spans="2:6" ht="14.25" customHeight="1" thickBot="1" x14ac:dyDescent="0.35">
      <c r="B766" s="52"/>
      <c r="C766" s="51"/>
      <c r="D766" s="50"/>
      <c r="E766" s="49"/>
      <c r="F766" s="48"/>
    </row>
    <row r="767" spans="2:6" ht="9.9" customHeight="1" thickBot="1" x14ac:dyDescent="0.35">
      <c r="B767" s="98"/>
      <c r="C767" s="96"/>
      <c r="D767" s="95"/>
      <c r="E767" s="94"/>
      <c r="F767" s="97"/>
    </row>
    <row r="768" spans="2:6" ht="14.25" customHeight="1" x14ac:dyDescent="0.3">
      <c r="B768" s="65"/>
      <c r="C768" s="64"/>
      <c r="D768" s="63"/>
      <c r="E768" s="62"/>
      <c r="F768" s="61"/>
    </row>
    <row r="769" spans="2:6" ht="14.25" customHeight="1" x14ac:dyDescent="0.3">
      <c r="B769" s="71" t="s">
        <v>100</v>
      </c>
      <c r="C769" s="102" t="s">
        <v>99</v>
      </c>
      <c r="D769" s="101" t="s">
        <v>98</v>
      </c>
      <c r="E769" s="100" t="s">
        <v>87</v>
      </c>
      <c r="F769" s="99" t="s">
        <v>87</v>
      </c>
    </row>
    <row r="770" spans="2:6" ht="14.25" customHeight="1" x14ac:dyDescent="0.3">
      <c r="B770" s="104" t="s">
        <v>97</v>
      </c>
      <c r="C770" s="102" t="s">
        <v>96</v>
      </c>
      <c r="D770" s="101" t="s">
        <v>95</v>
      </c>
      <c r="E770" s="100" t="s">
        <v>87</v>
      </c>
      <c r="F770" s="99" t="s">
        <v>87</v>
      </c>
    </row>
    <row r="771" spans="2:6" ht="14.25" customHeight="1" x14ac:dyDescent="0.3">
      <c r="B771" s="103"/>
      <c r="C771" s="102" t="s">
        <v>94</v>
      </c>
      <c r="D771" s="101" t="s">
        <v>93</v>
      </c>
      <c r="E771" s="100" t="s">
        <v>87</v>
      </c>
      <c r="F771" s="99" t="s">
        <v>87</v>
      </c>
    </row>
    <row r="772" spans="2:6" ht="14.25" customHeight="1" x14ac:dyDescent="0.3">
      <c r="B772" s="53"/>
      <c r="C772" s="102" t="s">
        <v>92</v>
      </c>
      <c r="D772" s="101" t="s">
        <v>91</v>
      </c>
      <c r="E772" s="100" t="s">
        <v>87</v>
      </c>
      <c r="F772" s="99" t="s">
        <v>87</v>
      </c>
    </row>
    <row r="773" spans="2:6" ht="14.25" customHeight="1" x14ac:dyDescent="0.3">
      <c r="B773" s="53"/>
      <c r="C773" s="102" t="s">
        <v>90</v>
      </c>
      <c r="D773" s="101" t="s">
        <v>89</v>
      </c>
      <c r="E773" s="100" t="s">
        <v>87</v>
      </c>
      <c r="F773" s="99" t="s">
        <v>87</v>
      </c>
    </row>
    <row r="774" spans="2:6" ht="14.25" customHeight="1" x14ac:dyDescent="0.3">
      <c r="B774" s="53"/>
      <c r="C774" s="102" t="s">
        <v>88</v>
      </c>
      <c r="D774" s="101" t="s">
        <v>6</v>
      </c>
      <c r="E774" s="100" t="s">
        <v>87</v>
      </c>
      <c r="F774" s="99" t="s">
        <v>87</v>
      </c>
    </row>
    <row r="775" spans="2:6" ht="14.25" customHeight="1" thickBot="1" x14ac:dyDescent="0.35">
      <c r="B775" s="52"/>
      <c r="C775" s="51"/>
      <c r="D775" s="50"/>
      <c r="E775" s="49"/>
      <c r="F775" s="48"/>
    </row>
    <row r="776" spans="2:6" ht="9.9" customHeight="1" thickBot="1" x14ac:dyDescent="0.35">
      <c r="B776" s="98"/>
      <c r="C776" s="96"/>
      <c r="D776" s="95"/>
      <c r="E776" s="94"/>
      <c r="F776" s="97"/>
    </row>
    <row r="777" spans="2:6" ht="14.25" customHeight="1" x14ac:dyDescent="0.3">
      <c r="B777" s="65"/>
      <c r="C777" s="64"/>
      <c r="D777" s="63"/>
      <c r="E777" s="62"/>
      <c r="F777" s="61"/>
    </row>
    <row r="778" spans="2:6" ht="14.25" customHeight="1" x14ac:dyDescent="0.3">
      <c r="B778" s="60" t="s">
        <v>86</v>
      </c>
      <c r="C778" s="96"/>
      <c r="D778" s="95"/>
      <c r="E778" s="94"/>
      <c r="F778" s="93"/>
    </row>
    <row r="779" spans="2:6" ht="14.25" customHeight="1" x14ac:dyDescent="0.3">
      <c r="B779" s="59" t="s">
        <v>85</v>
      </c>
      <c r="C779" s="24" t="s">
        <v>84</v>
      </c>
      <c r="D779" s="23" t="s">
        <v>2</v>
      </c>
      <c r="E779" s="22">
        <v>430.08</v>
      </c>
      <c r="F779" s="89">
        <f>E779*(100-$F$5)/100</f>
        <v>430.08</v>
      </c>
    </row>
    <row r="780" spans="2:6" ht="14.25" customHeight="1" x14ac:dyDescent="0.3">
      <c r="B780" s="59"/>
      <c r="C780" s="20" t="s">
        <v>83</v>
      </c>
      <c r="D780" s="19" t="s">
        <v>0</v>
      </c>
      <c r="E780" s="18">
        <v>616.03</v>
      </c>
      <c r="F780" s="85">
        <f>E780*(100-$F$5)/100</f>
        <v>616.03</v>
      </c>
    </row>
    <row r="781" spans="2:6" ht="14.25" customHeight="1" x14ac:dyDescent="0.3">
      <c r="B781" s="56"/>
      <c r="C781" s="96"/>
      <c r="D781" s="95"/>
      <c r="E781" s="94"/>
      <c r="F781" s="93"/>
    </row>
    <row r="782" spans="2:6" ht="14.25" customHeight="1" x14ac:dyDescent="0.3">
      <c r="B782" s="53"/>
      <c r="C782" s="96"/>
      <c r="D782" s="95"/>
      <c r="E782" s="94"/>
      <c r="F782" s="93"/>
    </row>
    <row r="783" spans="2:6" ht="14.25" customHeight="1" thickBot="1" x14ac:dyDescent="0.35">
      <c r="B783" s="52"/>
      <c r="C783" s="51"/>
      <c r="D783" s="50"/>
      <c r="E783" s="49"/>
      <c r="F783" s="48"/>
    </row>
    <row r="784" spans="2:6" ht="9.9" customHeight="1" thickBot="1" x14ac:dyDescent="0.35">
      <c r="C784" s="47"/>
      <c r="E784" s="46"/>
      <c r="F784" s="45"/>
    </row>
    <row r="785" spans="2:6" ht="14.25" customHeight="1" x14ac:dyDescent="0.3">
      <c r="B785" s="44"/>
      <c r="C785" s="43"/>
      <c r="D785" s="42"/>
      <c r="E785" s="41"/>
      <c r="F785" s="40"/>
    </row>
    <row r="786" spans="2:6" ht="14.25" customHeight="1" x14ac:dyDescent="0.3">
      <c r="B786" s="71" t="s">
        <v>82</v>
      </c>
      <c r="C786" s="92" t="s">
        <v>81</v>
      </c>
      <c r="D786" s="91" t="s">
        <v>80</v>
      </c>
      <c r="E786" s="90">
        <v>182.62519200000003</v>
      </c>
      <c r="F786" s="89">
        <f t="shared" ref="F786:F791" si="39">E786*(100-$F$5)/100</f>
        <v>182.62519200000003</v>
      </c>
    </row>
    <row r="787" spans="2:6" ht="14.25" customHeight="1" x14ac:dyDescent="0.3">
      <c r="B787" s="71"/>
      <c r="C787" s="88" t="s">
        <v>79</v>
      </c>
      <c r="D787" s="87" t="s">
        <v>78</v>
      </c>
      <c r="E787" s="86">
        <v>205.45034400000003</v>
      </c>
      <c r="F787" s="85">
        <f t="shared" si="39"/>
        <v>205.45034400000003</v>
      </c>
    </row>
    <row r="788" spans="2:6" ht="14.25" customHeight="1" x14ac:dyDescent="0.3">
      <c r="B788" s="69"/>
      <c r="C788" s="88" t="s">
        <v>77</v>
      </c>
      <c r="D788" s="87" t="s">
        <v>76</v>
      </c>
      <c r="E788" s="86">
        <v>228.26350800000003</v>
      </c>
      <c r="F788" s="85">
        <f t="shared" si="39"/>
        <v>228.26350800000003</v>
      </c>
    </row>
    <row r="789" spans="2:6" ht="14.25" customHeight="1" x14ac:dyDescent="0.3">
      <c r="B789" s="69"/>
      <c r="C789" s="88" t="s">
        <v>75</v>
      </c>
      <c r="D789" s="87" t="s">
        <v>74</v>
      </c>
      <c r="E789" s="86">
        <v>243.48826800000006</v>
      </c>
      <c r="F789" s="85">
        <f t="shared" si="39"/>
        <v>243.48826800000006</v>
      </c>
    </row>
    <row r="790" spans="2:6" ht="14.25" customHeight="1" x14ac:dyDescent="0.3">
      <c r="B790" s="69"/>
      <c r="C790" s="88" t="s">
        <v>73</v>
      </c>
      <c r="D790" s="87" t="s">
        <v>72</v>
      </c>
      <c r="E790" s="86">
        <v>418.47710400000005</v>
      </c>
      <c r="F790" s="85">
        <f t="shared" si="39"/>
        <v>418.47710400000005</v>
      </c>
    </row>
    <row r="791" spans="2:6" ht="14.25" customHeight="1" x14ac:dyDescent="0.3">
      <c r="B791" s="69"/>
      <c r="C791" s="88" t="s">
        <v>71</v>
      </c>
      <c r="D791" s="87" t="s">
        <v>70</v>
      </c>
      <c r="E791" s="86">
        <v>471.73978800000003</v>
      </c>
      <c r="F791" s="85">
        <f t="shared" si="39"/>
        <v>471.73978800000003</v>
      </c>
    </row>
    <row r="792" spans="2:6" ht="14.25" customHeight="1" thickBot="1" x14ac:dyDescent="0.35">
      <c r="B792" s="34"/>
      <c r="C792" s="84"/>
      <c r="D792" s="83"/>
      <c r="E792" s="82"/>
      <c r="F792" s="81"/>
    </row>
    <row r="793" spans="2:6" ht="14.25" customHeight="1" thickBot="1" x14ac:dyDescent="0.35">
      <c r="C793" s="80"/>
      <c r="D793" s="79"/>
      <c r="E793" s="78"/>
      <c r="F793" s="77"/>
    </row>
    <row r="794" spans="2:6" ht="14.25" customHeight="1" x14ac:dyDescent="0.3">
      <c r="B794" s="44"/>
      <c r="C794" s="76"/>
      <c r="D794" s="75"/>
      <c r="E794" s="74"/>
      <c r="F794" s="73"/>
    </row>
    <row r="795" spans="2:6" ht="14.25" customHeight="1" x14ac:dyDescent="0.3">
      <c r="B795" s="72"/>
      <c r="C795" s="24">
        <v>50137020</v>
      </c>
      <c r="D795" s="23" t="s">
        <v>67</v>
      </c>
      <c r="E795" s="22">
        <v>38.385576000000015</v>
      </c>
      <c r="F795" s="21">
        <f t="shared" ref="F795:F800" si="40">E795*(100-$F$5)/100</f>
        <v>38.385576000000015</v>
      </c>
    </row>
    <row r="796" spans="2:6" ht="14.25" customHeight="1" x14ac:dyDescent="0.3">
      <c r="B796" s="71" t="s">
        <v>69</v>
      </c>
      <c r="C796" s="20">
        <v>50137025</v>
      </c>
      <c r="D796" s="19" t="s">
        <v>65</v>
      </c>
      <c r="E796" s="18">
        <v>39.991968000000007</v>
      </c>
      <c r="F796" s="17">
        <f t="shared" si="40"/>
        <v>39.991968000000007</v>
      </c>
    </row>
    <row r="797" spans="2:6" ht="14.25" customHeight="1" x14ac:dyDescent="0.3">
      <c r="B797" s="71" t="s">
        <v>64</v>
      </c>
      <c r="C797" s="20">
        <v>50137032</v>
      </c>
      <c r="D797" s="19" t="s">
        <v>62</v>
      </c>
      <c r="E797" s="18">
        <v>57.578364000000008</v>
      </c>
      <c r="F797" s="17">
        <f t="shared" si="40"/>
        <v>57.578364000000008</v>
      </c>
    </row>
    <row r="798" spans="2:6" ht="14.25" customHeight="1" x14ac:dyDescent="0.3">
      <c r="B798" s="70"/>
      <c r="C798" s="20">
        <v>50137040</v>
      </c>
      <c r="D798" s="19" t="s">
        <v>60</v>
      </c>
      <c r="E798" s="18">
        <v>84.779136000000008</v>
      </c>
      <c r="F798" s="17">
        <f t="shared" si="40"/>
        <v>84.779136000000022</v>
      </c>
    </row>
    <row r="799" spans="2:6" ht="14.25" customHeight="1" x14ac:dyDescent="0.3">
      <c r="B799" s="69"/>
      <c r="C799" s="20">
        <v>50137050</v>
      </c>
      <c r="D799" s="19" t="s">
        <v>58</v>
      </c>
      <c r="E799" s="18">
        <v>97.558344000000005</v>
      </c>
      <c r="F799" s="17">
        <f t="shared" si="40"/>
        <v>97.558343999999991</v>
      </c>
    </row>
    <row r="800" spans="2:6" ht="14.25" customHeight="1" x14ac:dyDescent="0.3">
      <c r="B800" s="69"/>
      <c r="C800" s="20">
        <v>50137063</v>
      </c>
      <c r="D800" s="19" t="s">
        <v>56</v>
      </c>
      <c r="E800" s="18">
        <v>108.75513600000001</v>
      </c>
      <c r="F800" s="17">
        <f t="shared" si="40"/>
        <v>108.75513600000001</v>
      </c>
    </row>
    <row r="801" spans="2:6" ht="14.25" customHeight="1" thickBot="1" x14ac:dyDescent="0.35">
      <c r="B801" s="34"/>
      <c r="C801" s="68"/>
      <c r="D801" s="9"/>
      <c r="E801" s="67"/>
      <c r="F801" s="66"/>
    </row>
    <row r="802" spans="2:6" ht="14.25" customHeight="1" thickBot="1" x14ac:dyDescent="0.35">
      <c r="C802" s="47"/>
      <c r="E802" s="46"/>
      <c r="F802" s="45"/>
    </row>
    <row r="803" spans="2:6" ht="14.25" customHeight="1" x14ac:dyDescent="0.3">
      <c r="B803" s="44"/>
      <c r="C803" s="43"/>
      <c r="D803" s="42"/>
      <c r="E803" s="41"/>
      <c r="F803" s="40"/>
    </row>
    <row r="804" spans="2:6" ht="14.25" customHeight="1" x14ac:dyDescent="0.3">
      <c r="B804" s="72"/>
      <c r="C804" s="24" t="s">
        <v>68</v>
      </c>
      <c r="D804" s="23" t="s">
        <v>67</v>
      </c>
      <c r="E804" s="22">
        <v>38.385576000000015</v>
      </c>
      <c r="F804" s="21">
        <f t="shared" ref="F804:F809" si="41">E804*(100-$F$5)/100</f>
        <v>38.385576000000015</v>
      </c>
    </row>
    <row r="805" spans="2:6" ht="14.25" customHeight="1" x14ac:dyDescent="0.3">
      <c r="B805" s="71" t="s">
        <v>52</v>
      </c>
      <c r="C805" s="20" t="s">
        <v>66</v>
      </c>
      <c r="D805" s="19" t="s">
        <v>65</v>
      </c>
      <c r="E805" s="18">
        <v>39.991968000000007</v>
      </c>
      <c r="F805" s="17">
        <f t="shared" si="41"/>
        <v>39.991968000000007</v>
      </c>
    </row>
    <row r="806" spans="2:6" ht="14.25" customHeight="1" x14ac:dyDescent="0.3">
      <c r="B806" s="71" t="s">
        <v>64</v>
      </c>
      <c r="C806" s="20" t="s">
        <v>63</v>
      </c>
      <c r="D806" s="19" t="s">
        <v>62</v>
      </c>
      <c r="E806" s="18">
        <v>57.578364000000008</v>
      </c>
      <c r="F806" s="17">
        <f t="shared" si="41"/>
        <v>57.578364000000008</v>
      </c>
    </row>
    <row r="807" spans="2:6" ht="14.25" customHeight="1" x14ac:dyDescent="0.3">
      <c r="B807" s="70"/>
      <c r="C807" s="20" t="s">
        <v>61</v>
      </c>
      <c r="D807" s="19" t="s">
        <v>60</v>
      </c>
      <c r="E807" s="18">
        <v>84.779136000000008</v>
      </c>
      <c r="F807" s="17">
        <f t="shared" si="41"/>
        <v>84.779136000000022</v>
      </c>
    </row>
    <row r="808" spans="2:6" ht="14.25" customHeight="1" x14ac:dyDescent="0.3">
      <c r="B808" s="69"/>
      <c r="C808" s="20" t="s">
        <v>59</v>
      </c>
      <c r="D808" s="19" t="s">
        <v>58</v>
      </c>
      <c r="E808" s="18">
        <v>97.558344000000005</v>
      </c>
      <c r="F808" s="17">
        <f t="shared" si="41"/>
        <v>97.558343999999991</v>
      </c>
    </row>
    <row r="809" spans="2:6" ht="14.25" customHeight="1" x14ac:dyDescent="0.3">
      <c r="B809" s="69"/>
      <c r="C809" s="20" t="s">
        <v>57</v>
      </c>
      <c r="D809" s="19" t="s">
        <v>56</v>
      </c>
      <c r="E809" s="18">
        <v>108.75513600000001</v>
      </c>
      <c r="F809" s="17">
        <f t="shared" si="41"/>
        <v>108.75513600000001</v>
      </c>
    </row>
    <row r="810" spans="2:6" ht="14.25" customHeight="1" thickBot="1" x14ac:dyDescent="0.35">
      <c r="B810" s="34"/>
      <c r="C810" s="68"/>
      <c r="D810" s="9"/>
      <c r="E810" s="67"/>
      <c r="F810" s="66"/>
    </row>
    <row r="811" spans="2:6" ht="14.25" customHeight="1" thickBot="1" x14ac:dyDescent="0.35">
      <c r="C811" s="47"/>
      <c r="E811" s="46"/>
      <c r="F811" s="45"/>
    </row>
    <row r="812" spans="2:6" ht="14.25" customHeight="1" x14ac:dyDescent="0.3">
      <c r="B812" s="44"/>
      <c r="C812" s="43"/>
      <c r="D812" s="42"/>
      <c r="E812" s="41"/>
      <c r="F812" s="40"/>
    </row>
    <row r="813" spans="2:6" ht="14.25" customHeight="1" x14ac:dyDescent="0.3">
      <c r="B813" s="71" t="s">
        <v>55</v>
      </c>
      <c r="C813" s="24">
        <v>501116020</v>
      </c>
      <c r="D813" s="23">
        <v>20</v>
      </c>
      <c r="E813" s="22">
        <v>35.184780000000011</v>
      </c>
      <c r="F813" s="21">
        <f t="shared" ref="F813:F818" si="42">E813*(100-$F$5)/100</f>
        <v>35.184780000000011</v>
      </c>
    </row>
    <row r="814" spans="2:6" ht="14.25" customHeight="1" x14ac:dyDescent="0.3">
      <c r="B814" s="71" t="s">
        <v>54</v>
      </c>
      <c r="C814" s="20">
        <v>501116025</v>
      </c>
      <c r="D814" s="19">
        <v>25</v>
      </c>
      <c r="E814" s="18">
        <v>41.574384000000009</v>
      </c>
      <c r="F814" s="17">
        <f t="shared" si="42"/>
        <v>41.574384000000009</v>
      </c>
    </row>
    <row r="815" spans="2:6" ht="14.25" customHeight="1" x14ac:dyDescent="0.3">
      <c r="B815" s="71"/>
      <c r="C815" s="20">
        <v>501116032</v>
      </c>
      <c r="D815" s="19">
        <v>32</v>
      </c>
      <c r="E815" s="18">
        <v>51.188760000000009</v>
      </c>
      <c r="F815" s="17">
        <f t="shared" si="42"/>
        <v>51.188760000000009</v>
      </c>
    </row>
    <row r="816" spans="2:6" ht="14.25" customHeight="1" x14ac:dyDescent="0.3">
      <c r="B816" s="70"/>
      <c r="C816" s="24">
        <v>501116040</v>
      </c>
      <c r="D816" s="23">
        <v>40</v>
      </c>
      <c r="E816" s="22">
        <v>81.566352000000023</v>
      </c>
      <c r="F816" s="21">
        <f t="shared" si="42"/>
        <v>81.566352000000023</v>
      </c>
    </row>
    <row r="817" spans="2:6" ht="14.25" customHeight="1" x14ac:dyDescent="0.3">
      <c r="B817" s="69"/>
      <c r="C817" s="20">
        <v>501116050</v>
      </c>
      <c r="D817" s="19">
        <v>50</v>
      </c>
      <c r="E817" s="18">
        <v>97.558344000000005</v>
      </c>
      <c r="F817" s="17">
        <f t="shared" si="42"/>
        <v>97.558343999999991</v>
      </c>
    </row>
    <row r="818" spans="2:6" ht="14.25" customHeight="1" x14ac:dyDescent="0.3">
      <c r="B818" s="69"/>
      <c r="C818" s="20">
        <v>501116063</v>
      </c>
      <c r="D818" s="19">
        <v>63</v>
      </c>
      <c r="E818" s="18">
        <v>108.75513600000001</v>
      </c>
      <c r="F818" s="17">
        <f t="shared" si="42"/>
        <v>108.75513600000001</v>
      </c>
    </row>
    <row r="819" spans="2:6" ht="14.25" customHeight="1" thickBot="1" x14ac:dyDescent="0.35">
      <c r="B819" s="34"/>
      <c r="C819" s="68"/>
      <c r="D819" s="9"/>
      <c r="E819" s="67"/>
      <c r="F819" s="66"/>
    </row>
    <row r="820" spans="2:6" ht="14.25" customHeight="1" thickBot="1" x14ac:dyDescent="0.35">
      <c r="C820" s="47"/>
      <c r="E820" s="46"/>
      <c r="F820" s="45"/>
    </row>
    <row r="821" spans="2:6" ht="14.25" customHeight="1" x14ac:dyDescent="0.3">
      <c r="B821" s="44"/>
      <c r="C821" s="43"/>
      <c r="D821" s="42"/>
      <c r="E821" s="41"/>
      <c r="F821" s="40"/>
    </row>
    <row r="822" spans="2:6" ht="14.25" customHeight="1" x14ac:dyDescent="0.3">
      <c r="B822" s="72"/>
      <c r="C822" s="24" t="s">
        <v>53</v>
      </c>
      <c r="D822" s="23">
        <v>20</v>
      </c>
      <c r="E822" s="22">
        <v>35.184780000000011</v>
      </c>
      <c r="F822" s="21">
        <f t="shared" ref="F822:F827" si="43">E822*(100-$F$5)/100</f>
        <v>35.184780000000011</v>
      </c>
    </row>
    <row r="823" spans="2:6" ht="14.25" customHeight="1" x14ac:dyDescent="0.3">
      <c r="B823" s="71" t="s">
        <v>52</v>
      </c>
      <c r="C823" s="20" t="s">
        <v>51</v>
      </c>
      <c r="D823" s="19">
        <v>25</v>
      </c>
      <c r="E823" s="18">
        <v>41.574384000000009</v>
      </c>
      <c r="F823" s="17">
        <f t="shared" si="43"/>
        <v>41.574384000000009</v>
      </c>
    </row>
    <row r="824" spans="2:6" ht="14.25" customHeight="1" x14ac:dyDescent="0.3">
      <c r="B824" s="71" t="s">
        <v>50</v>
      </c>
      <c r="C824" s="20" t="s">
        <v>49</v>
      </c>
      <c r="D824" s="19">
        <v>32</v>
      </c>
      <c r="E824" s="18">
        <v>51.188760000000009</v>
      </c>
      <c r="F824" s="17">
        <f t="shared" si="43"/>
        <v>51.188760000000009</v>
      </c>
    </row>
    <row r="825" spans="2:6" ht="14.25" customHeight="1" x14ac:dyDescent="0.3">
      <c r="B825" s="70"/>
      <c r="C825" s="20" t="s">
        <v>48</v>
      </c>
      <c r="D825" s="19">
        <v>40</v>
      </c>
      <c r="E825" s="18">
        <v>79.971948000000012</v>
      </c>
      <c r="F825" s="17">
        <f t="shared" si="43"/>
        <v>79.971948000000012</v>
      </c>
    </row>
    <row r="826" spans="2:6" ht="14.25" customHeight="1" x14ac:dyDescent="0.3">
      <c r="B826" s="69"/>
      <c r="C826" s="20" t="s">
        <v>47</v>
      </c>
      <c r="D826" s="19">
        <v>50</v>
      </c>
      <c r="E826" s="18">
        <v>91.168740000000014</v>
      </c>
      <c r="F826" s="17">
        <f t="shared" si="43"/>
        <v>91.168740000000014</v>
      </c>
    </row>
    <row r="827" spans="2:6" ht="14.25" customHeight="1" x14ac:dyDescent="0.3">
      <c r="B827" s="69"/>
      <c r="C827" s="20" t="s">
        <v>46</v>
      </c>
      <c r="D827" s="19">
        <v>63</v>
      </c>
      <c r="E827" s="18">
        <v>108.75513600000001</v>
      </c>
      <c r="F827" s="17">
        <f t="shared" si="43"/>
        <v>108.75513600000001</v>
      </c>
    </row>
    <row r="828" spans="2:6" ht="14.25" customHeight="1" thickBot="1" x14ac:dyDescent="0.35">
      <c r="B828" s="34"/>
      <c r="C828" s="68"/>
      <c r="D828" s="9"/>
      <c r="E828" s="67"/>
      <c r="F828" s="66"/>
    </row>
    <row r="829" spans="2:6" ht="14.25" customHeight="1" thickBot="1" x14ac:dyDescent="0.35">
      <c r="C829" s="47"/>
      <c r="E829" s="46"/>
      <c r="F829" s="45"/>
    </row>
    <row r="830" spans="2:6" ht="14.25" customHeight="1" x14ac:dyDescent="0.3">
      <c r="B830" s="65"/>
      <c r="C830" s="64"/>
      <c r="D830" s="63"/>
      <c r="E830" s="62"/>
      <c r="F830" s="61"/>
    </row>
    <row r="831" spans="2:6" ht="14.25" customHeight="1" x14ac:dyDescent="0.3">
      <c r="B831" s="60" t="s">
        <v>45</v>
      </c>
      <c r="C831" s="58">
        <v>1051390019</v>
      </c>
      <c r="D831" s="57" t="s">
        <v>2</v>
      </c>
      <c r="E831" s="367">
        <v>718.29</v>
      </c>
      <c r="F831" s="368">
        <f>E831*(100-$F$5)/100</f>
        <v>718.29</v>
      </c>
    </row>
    <row r="832" spans="2:6" ht="14.25" customHeight="1" x14ac:dyDescent="0.3">
      <c r="B832" s="59" t="s">
        <v>44</v>
      </c>
      <c r="C832" s="366" t="s">
        <v>43</v>
      </c>
      <c r="D832" s="366"/>
      <c r="E832" s="362"/>
      <c r="F832" s="364"/>
    </row>
    <row r="833" spans="2:6" ht="14.25" customHeight="1" x14ac:dyDescent="0.3">
      <c r="B833" s="56"/>
      <c r="C833" s="58">
        <v>1051390050</v>
      </c>
      <c r="D833" s="57" t="s">
        <v>42</v>
      </c>
      <c r="E833" s="367">
        <v>622.23</v>
      </c>
      <c r="F833" s="368">
        <f>E833*(100-$F$5)/100</f>
        <v>622.23</v>
      </c>
    </row>
    <row r="834" spans="2:6" ht="14.25" customHeight="1" x14ac:dyDescent="0.3">
      <c r="B834" s="56"/>
      <c r="C834" s="366" t="s">
        <v>41</v>
      </c>
      <c r="D834" s="366"/>
      <c r="E834" s="362"/>
      <c r="F834" s="364"/>
    </row>
    <row r="835" spans="2:6" ht="14.25" customHeight="1" x14ac:dyDescent="0.3">
      <c r="B835" s="53"/>
      <c r="C835" s="55">
        <v>1051390063</v>
      </c>
      <c r="D835" s="54" t="s">
        <v>40</v>
      </c>
      <c r="E835" s="361">
        <v>862.5</v>
      </c>
      <c r="F835" s="363">
        <f>E835*(100-$F$5)/100</f>
        <v>862.5</v>
      </c>
    </row>
    <row r="836" spans="2:6" ht="14.25" customHeight="1" x14ac:dyDescent="0.3">
      <c r="B836" s="53"/>
      <c r="C836" s="365" t="s">
        <v>39</v>
      </c>
      <c r="D836" s="365"/>
      <c r="E836" s="362"/>
      <c r="F836" s="364"/>
    </row>
    <row r="837" spans="2:6" ht="14.25" customHeight="1" thickBot="1" x14ac:dyDescent="0.35">
      <c r="B837" s="52"/>
      <c r="C837" s="51"/>
      <c r="D837" s="50"/>
      <c r="E837" s="49"/>
      <c r="F837" s="48"/>
    </row>
    <row r="838" spans="2:6" ht="14.25" customHeight="1" thickBot="1" x14ac:dyDescent="0.35">
      <c r="C838" s="47"/>
      <c r="E838" s="46"/>
      <c r="F838" s="45"/>
    </row>
    <row r="839" spans="2:6" ht="14.25" customHeight="1" x14ac:dyDescent="0.3">
      <c r="B839" s="44"/>
      <c r="C839" s="43"/>
      <c r="D839" s="42"/>
      <c r="E839" s="41"/>
      <c r="F839" s="40"/>
    </row>
    <row r="840" spans="2:6" ht="14.25" customHeight="1" x14ac:dyDescent="0.3">
      <c r="B840" s="39" t="s">
        <v>38</v>
      </c>
      <c r="C840" s="24" t="s">
        <v>37</v>
      </c>
      <c r="D840" s="23">
        <v>20</v>
      </c>
      <c r="E840" s="22">
        <v>28.783188000000006</v>
      </c>
      <c r="F840" s="21">
        <f t="shared" ref="F840:F855" si="44">E840*(100-$F$5)/100</f>
        <v>28.783188000000006</v>
      </c>
    </row>
    <row r="841" spans="2:6" ht="14.25" customHeight="1" x14ac:dyDescent="0.3">
      <c r="B841" s="39" t="s">
        <v>36</v>
      </c>
      <c r="C841" s="20" t="s">
        <v>35</v>
      </c>
      <c r="D841" s="19">
        <v>25</v>
      </c>
      <c r="E841" s="18">
        <v>31.995972000000009</v>
      </c>
      <c r="F841" s="17">
        <f t="shared" si="44"/>
        <v>31.995972000000009</v>
      </c>
    </row>
    <row r="842" spans="2:6" ht="14.25" customHeight="1" x14ac:dyDescent="0.3">
      <c r="B842" s="39"/>
      <c r="C842" s="20" t="s">
        <v>34</v>
      </c>
      <c r="D842" s="19">
        <v>32</v>
      </c>
      <c r="E842" s="18">
        <v>33.590376000000006</v>
      </c>
      <c r="F842" s="17">
        <f t="shared" si="44"/>
        <v>33.590376000000006</v>
      </c>
    </row>
    <row r="843" spans="2:6" ht="14.25" customHeight="1" x14ac:dyDescent="0.3">
      <c r="B843" s="38"/>
      <c r="C843" s="20" t="s">
        <v>33</v>
      </c>
      <c r="D843" s="19">
        <v>40</v>
      </c>
      <c r="E843" s="18">
        <v>38.385576000000015</v>
      </c>
      <c r="F843" s="17">
        <f t="shared" si="44"/>
        <v>38.385576000000015</v>
      </c>
    </row>
    <row r="844" spans="2:6" ht="14.25" customHeight="1" x14ac:dyDescent="0.3">
      <c r="B844" s="38"/>
      <c r="C844" s="20" t="s">
        <v>32</v>
      </c>
      <c r="D844" s="19">
        <v>50</v>
      </c>
      <c r="E844" s="18">
        <v>46.381572000000006</v>
      </c>
      <c r="F844" s="17">
        <f t="shared" si="44"/>
        <v>46.381572000000006</v>
      </c>
    </row>
    <row r="845" spans="2:6" ht="14.25" customHeight="1" x14ac:dyDescent="0.3">
      <c r="B845" s="38"/>
      <c r="C845" s="20" t="s">
        <v>31</v>
      </c>
      <c r="D845" s="19">
        <v>63</v>
      </c>
      <c r="E845" s="18">
        <v>51.188760000000009</v>
      </c>
      <c r="F845" s="17">
        <f t="shared" si="44"/>
        <v>51.188760000000009</v>
      </c>
    </row>
    <row r="846" spans="2:6" ht="14.25" customHeight="1" x14ac:dyDescent="0.3">
      <c r="B846" s="37"/>
      <c r="C846" s="20" t="s">
        <v>30</v>
      </c>
      <c r="D846" s="19">
        <v>75</v>
      </c>
      <c r="E846" s="18">
        <v>68.787144000000012</v>
      </c>
      <c r="F846" s="17">
        <f t="shared" si="44"/>
        <v>68.787144000000012</v>
      </c>
    </row>
    <row r="847" spans="2:6" ht="14.25" customHeight="1" x14ac:dyDescent="0.3">
      <c r="B847" s="36"/>
      <c r="C847" s="20" t="s">
        <v>29</v>
      </c>
      <c r="D847" s="19">
        <v>90</v>
      </c>
      <c r="E847" s="18">
        <v>73.570356000000004</v>
      </c>
      <c r="F847" s="17">
        <f t="shared" si="44"/>
        <v>73.570356000000004</v>
      </c>
    </row>
    <row r="848" spans="2:6" ht="14.25" customHeight="1" x14ac:dyDescent="0.3">
      <c r="B848" s="35"/>
      <c r="C848" s="20" t="s">
        <v>28</v>
      </c>
      <c r="D848" s="19">
        <v>110</v>
      </c>
      <c r="E848" s="18">
        <v>94.369536000000025</v>
      </c>
      <c r="F848" s="17">
        <f t="shared" si="44"/>
        <v>94.369536000000025</v>
      </c>
    </row>
    <row r="849" spans="2:7" ht="14.25" customHeight="1" x14ac:dyDescent="0.3">
      <c r="B849" s="35"/>
      <c r="C849" s="20" t="s">
        <v>27</v>
      </c>
      <c r="D849" s="19">
        <v>125</v>
      </c>
      <c r="E849" s="18">
        <v>111.95593200000002</v>
      </c>
      <c r="F849" s="17">
        <f t="shared" si="44"/>
        <v>111.95593200000002</v>
      </c>
    </row>
    <row r="850" spans="2:7" ht="14.25" customHeight="1" x14ac:dyDescent="0.3">
      <c r="B850" s="35"/>
      <c r="C850" s="20" t="s">
        <v>26</v>
      </c>
      <c r="D850" s="19">
        <v>140</v>
      </c>
      <c r="E850" s="18">
        <v>124.73514000000002</v>
      </c>
      <c r="F850" s="17">
        <f t="shared" si="44"/>
        <v>124.73514000000002</v>
      </c>
    </row>
    <row r="851" spans="2:7" ht="14.25" customHeight="1" x14ac:dyDescent="0.3">
      <c r="B851" s="35"/>
      <c r="C851" s="20" t="s">
        <v>25</v>
      </c>
      <c r="D851" s="19">
        <v>160</v>
      </c>
      <c r="E851" s="18">
        <v>139.15670400000002</v>
      </c>
      <c r="F851" s="17">
        <f t="shared" si="44"/>
        <v>139.15670400000002</v>
      </c>
    </row>
    <row r="852" spans="2:7" ht="14.25" customHeight="1" x14ac:dyDescent="0.3">
      <c r="B852" s="35"/>
      <c r="C852" s="20" t="s">
        <v>24</v>
      </c>
      <c r="D852" s="19">
        <v>200</v>
      </c>
      <c r="E852" s="18">
        <v>177.54228000000003</v>
      </c>
      <c r="F852" s="17">
        <f t="shared" si="44"/>
        <v>177.54228000000003</v>
      </c>
    </row>
    <row r="853" spans="2:7" ht="14.25" customHeight="1" x14ac:dyDescent="0.3">
      <c r="B853" s="35"/>
      <c r="C853" s="20" t="s">
        <v>23</v>
      </c>
      <c r="D853" s="19">
        <v>225</v>
      </c>
      <c r="E853" s="18">
        <v>382.26135600000009</v>
      </c>
      <c r="F853" s="17">
        <f t="shared" si="44"/>
        <v>382.26135600000009</v>
      </c>
    </row>
    <row r="854" spans="2:7" ht="14.25" customHeight="1" x14ac:dyDescent="0.3">
      <c r="B854" s="35"/>
      <c r="C854" s="20" t="s">
        <v>22</v>
      </c>
      <c r="D854" s="19">
        <v>250</v>
      </c>
      <c r="E854" s="18">
        <v>578.98443600000007</v>
      </c>
      <c r="F854" s="17">
        <f t="shared" si="44"/>
        <v>578.98443600000007</v>
      </c>
    </row>
    <row r="855" spans="2:7" ht="14.25" customHeight="1" x14ac:dyDescent="0.3">
      <c r="B855" s="35"/>
      <c r="C855" s="20" t="s">
        <v>21</v>
      </c>
      <c r="D855" s="19">
        <v>315</v>
      </c>
      <c r="E855" s="18">
        <v>930.85621200000026</v>
      </c>
      <c r="F855" s="17">
        <f t="shared" si="44"/>
        <v>930.85621200000026</v>
      </c>
    </row>
    <row r="856" spans="2:7" ht="14.25" customHeight="1" thickBot="1" x14ac:dyDescent="0.35">
      <c r="B856" s="34"/>
      <c r="C856" s="10"/>
      <c r="D856" s="9"/>
      <c r="E856" s="8"/>
      <c r="F856" s="7"/>
    </row>
    <row r="857" spans="2:7" ht="14.25" customHeight="1" thickBot="1" x14ac:dyDescent="0.35"/>
    <row r="858" spans="2:7" ht="14.25" customHeight="1" x14ac:dyDescent="0.3">
      <c r="B858" s="31" t="s">
        <v>5</v>
      </c>
      <c r="C858" s="30"/>
      <c r="D858" s="29"/>
      <c r="E858" s="28"/>
      <c r="F858" s="27"/>
      <c r="G858" s="33"/>
    </row>
    <row r="859" spans="2:7" ht="14.25" customHeight="1" x14ac:dyDescent="0.3">
      <c r="B859" s="26" t="s">
        <v>20</v>
      </c>
      <c r="C859" s="15"/>
      <c r="D859" s="14"/>
      <c r="E859" s="13"/>
      <c r="F859" s="12"/>
    </row>
    <row r="860" spans="2:7" ht="14.25" customHeight="1" x14ac:dyDescent="0.3">
      <c r="B860" s="25" t="s">
        <v>19</v>
      </c>
      <c r="C860" s="24">
        <v>250005050</v>
      </c>
      <c r="D860" s="23" t="s">
        <v>15</v>
      </c>
      <c r="E860" s="22">
        <v>144.45240000000001</v>
      </c>
      <c r="F860" s="21">
        <f>E860*(100-$F$5)/100</f>
        <v>144.45240000000001</v>
      </c>
    </row>
    <row r="861" spans="2:7" ht="14.25" customHeight="1" x14ac:dyDescent="0.3">
      <c r="B861" s="16"/>
      <c r="C861" s="20">
        <v>250006363</v>
      </c>
      <c r="D861" s="19" t="s">
        <v>13</v>
      </c>
      <c r="E861" s="18">
        <v>239.01660000000001</v>
      </c>
      <c r="F861" s="17">
        <f>E861*(100-$F$5)/100</f>
        <v>239.01660000000001</v>
      </c>
    </row>
    <row r="862" spans="2:7" ht="14.25" customHeight="1" x14ac:dyDescent="0.3">
      <c r="B862" s="16"/>
      <c r="C862" s="15"/>
      <c r="D862" s="14"/>
      <c r="E862" s="13"/>
      <c r="F862" s="12"/>
    </row>
    <row r="863" spans="2:7" ht="14.25" customHeight="1" thickBot="1" x14ac:dyDescent="0.35">
      <c r="B863" s="11"/>
      <c r="C863" s="10"/>
      <c r="D863" s="9"/>
      <c r="E863" s="8"/>
      <c r="F863" s="7"/>
    </row>
    <row r="864" spans="2:7" ht="14.25" customHeight="1" thickBot="1" x14ac:dyDescent="0.35">
      <c r="B864" s="32"/>
    </row>
    <row r="865" spans="2:6" ht="14.25" customHeight="1" x14ac:dyDescent="0.3">
      <c r="B865" s="31" t="s">
        <v>5</v>
      </c>
      <c r="C865" s="30"/>
      <c r="D865" s="29"/>
      <c r="E865" s="28"/>
      <c r="F865" s="27"/>
    </row>
    <row r="866" spans="2:6" ht="14.25" customHeight="1" x14ac:dyDescent="0.3">
      <c r="B866" s="26" t="s">
        <v>18</v>
      </c>
      <c r="C866" s="15"/>
      <c r="D866" s="14"/>
      <c r="E866" s="13"/>
      <c r="F866" s="12"/>
    </row>
    <row r="867" spans="2:6" ht="14.25" customHeight="1" x14ac:dyDescent="0.3">
      <c r="B867" s="25" t="s">
        <v>17</v>
      </c>
      <c r="C867" s="24" t="s">
        <v>16</v>
      </c>
      <c r="D867" s="23" t="s">
        <v>15</v>
      </c>
      <c r="E867" s="22">
        <v>144.45240000000001</v>
      </c>
      <c r="F867" s="21">
        <f>E867*(100-$F$5)/100</f>
        <v>144.45240000000001</v>
      </c>
    </row>
    <row r="868" spans="2:6" ht="14.25" customHeight="1" x14ac:dyDescent="0.3">
      <c r="B868" s="16"/>
      <c r="C868" s="20" t="s">
        <v>14</v>
      </c>
      <c r="D868" s="19" t="s">
        <v>13</v>
      </c>
      <c r="E868" s="18">
        <v>239.01660000000001</v>
      </c>
      <c r="F868" s="17">
        <f>E868*(100-$F$5)/100</f>
        <v>239.01660000000001</v>
      </c>
    </row>
    <row r="869" spans="2:6" ht="14.25" customHeight="1" x14ac:dyDescent="0.3">
      <c r="B869" s="16"/>
      <c r="C869" s="15"/>
      <c r="D869" s="14"/>
      <c r="E869" s="13"/>
      <c r="F869" s="12"/>
    </row>
    <row r="870" spans="2:6" ht="14.25" customHeight="1" thickBot="1" x14ac:dyDescent="0.35">
      <c r="B870" s="11"/>
      <c r="C870" s="10"/>
      <c r="D870" s="9"/>
      <c r="E870" s="8"/>
      <c r="F870" s="7"/>
    </row>
    <row r="871" spans="2:6" ht="14.25" customHeight="1" thickBot="1" x14ac:dyDescent="0.35"/>
    <row r="872" spans="2:6" ht="14.25" customHeight="1" x14ac:dyDescent="0.3">
      <c r="B872" s="31" t="s">
        <v>5</v>
      </c>
      <c r="C872" s="30"/>
      <c r="D872" s="29"/>
      <c r="E872" s="28"/>
      <c r="F872" s="27"/>
    </row>
    <row r="873" spans="2:6" ht="14.25" customHeight="1" x14ac:dyDescent="0.3">
      <c r="B873" s="26" t="s">
        <v>12</v>
      </c>
      <c r="C873" s="15"/>
      <c r="D873" s="14"/>
      <c r="E873" s="13"/>
      <c r="F873" s="12"/>
    </row>
    <row r="874" spans="2:6" ht="14.25" customHeight="1" x14ac:dyDescent="0.3">
      <c r="B874" s="25"/>
      <c r="C874" s="24">
        <v>250005005</v>
      </c>
      <c r="D874" s="23" t="s">
        <v>8</v>
      </c>
      <c r="E874" s="22">
        <v>172.499</v>
      </c>
      <c r="F874" s="21">
        <f>E874*(100-$F$5)/100</f>
        <v>172.49899999999997</v>
      </c>
    </row>
    <row r="875" spans="2:6" ht="14.25" customHeight="1" x14ac:dyDescent="0.3">
      <c r="B875" s="16"/>
      <c r="C875" s="20">
        <v>250005006</v>
      </c>
      <c r="D875" s="19" t="s">
        <v>11</v>
      </c>
      <c r="E875" s="18">
        <v>200.7938</v>
      </c>
      <c r="F875" s="17">
        <f>E875*(100-$F$5)/100</f>
        <v>200.7938</v>
      </c>
    </row>
    <row r="876" spans="2:6" ht="14.25" customHeight="1" x14ac:dyDescent="0.3">
      <c r="B876" s="16"/>
      <c r="C876" s="20">
        <v>250006306</v>
      </c>
      <c r="D876" s="19" t="s">
        <v>6</v>
      </c>
      <c r="E876" s="18">
        <v>239.01660000000001</v>
      </c>
      <c r="F876" s="17">
        <f>E876*(100-$F$5)/100</f>
        <v>239.01660000000001</v>
      </c>
    </row>
    <row r="877" spans="2:6" ht="14.25" customHeight="1" x14ac:dyDescent="0.3">
      <c r="B877" s="16"/>
      <c r="C877" s="15"/>
      <c r="D877" s="14"/>
      <c r="E877" s="13"/>
      <c r="F877" s="12"/>
    </row>
    <row r="878" spans="2:6" ht="14.25" customHeight="1" thickBot="1" x14ac:dyDescent="0.35">
      <c r="B878" s="11"/>
      <c r="C878" s="10"/>
      <c r="D878" s="9"/>
      <c r="E878" s="8"/>
      <c r="F878" s="7"/>
    </row>
    <row r="879" spans="2:6" ht="14.25" customHeight="1" thickBot="1" x14ac:dyDescent="0.35"/>
    <row r="880" spans="2:6" ht="14.25" customHeight="1" x14ac:dyDescent="0.3">
      <c r="B880" s="31" t="s">
        <v>5</v>
      </c>
      <c r="C880" s="30"/>
      <c r="D880" s="29"/>
      <c r="E880" s="28"/>
      <c r="F880" s="27"/>
    </row>
    <row r="881" spans="2:6" ht="14.25" customHeight="1" x14ac:dyDescent="0.3">
      <c r="B881" s="26" t="s">
        <v>10</v>
      </c>
      <c r="C881" s="15"/>
      <c r="D881" s="14"/>
      <c r="E881" s="13"/>
      <c r="F881" s="12"/>
    </row>
    <row r="882" spans="2:6" ht="14.25" customHeight="1" x14ac:dyDescent="0.3">
      <c r="B882" s="25"/>
      <c r="C882" s="24" t="s">
        <v>9</v>
      </c>
      <c r="D882" s="23" t="s">
        <v>8</v>
      </c>
      <c r="E882" s="22">
        <v>172.499</v>
      </c>
      <c r="F882" s="21">
        <f>E882*(100-$F$5)/100</f>
        <v>172.49899999999997</v>
      </c>
    </row>
    <row r="883" spans="2:6" ht="14.25" customHeight="1" x14ac:dyDescent="0.3">
      <c r="B883" s="16"/>
      <c r="C883" s="20" t="s">
        <v>7</v>
      </c>
      <c r="D883" s="19" t="s">
        <v>6</v>
      </c>
      <c r="E883" s="18">
        <v>239.01660000000001</v>
      </c>
      <c r="F883" s="17">
        <f>E883*(100-$F$5)/100</f>
        <v>239.01660000000001</v>
      </c>
    </row>
    <row r="884" spans="2:6" ht="14.25" customHeight="1" x14ac:dyDescent="0.3">
      <c r="B884" s="16"/>
      <c r="C884" s="15"/>
      <c r="D884" s="14"/>
      <c r="E884" s="13"/>
      <c r="F884" s="12"/>
    </row>
    <row r="885" spans="2:6" ht="14.25" customHeight="1" thickBot="1" x14ac:dyDescent="0.35">
      <c r="B885" s="11"/>
      <c r="C885" s="10"/>
      <c r="D885" s="9"/>
      <c r="E885" s="8"/>
      <c r="F885" s="7"/>
    </row>
    <row r="886" spans="2:6" ht="14.25" customHeight="1" thickBot="1" x14ac:dyDescent="0.35"/>
    <row r="887" spans="2:6" ht="14.25" customHeight="1" x14ac:dyDescent="0.3">
      <c r="B887" s="31" t="s">
        <v>5</v>
      </c>
      <c r="C887" s="30"/>
      <c r="D887" s="29"/>
      <c r="E887" s="28"/>
      <c r="F887" s="27"/>
    </row>
    <row r="888" spans="2:6" ht="14.25" customHeight="1" x14ac:dyDescent="0.3">
      <c r="B888" s="26" t="s">
        <v>4</v>
      </c>
      <c r="C888" s="15"/>
      <c r="D888" s="14"/>
      <c r="E888" s="13"/>
      <c r="F888" s="12"/>
    </row>
    <row r="889" spans="2:6" ht="14.25" customHeight="1" x14ac:dyDescent="0.3">
      <c r="B889" s="25"/>
      <c r="C889" s="24" t="s">
        <v>3</v>
      </c>
      <c r="D889" s="23" t="s">
        <v>2</v>
      </c>
      <c r="E889" s="22">
        <v>405.31059999999997</v>
      </c>
      <c r="F889" s="21">
        <f>E889*(100-$F$5)/100</f>
        <v>405.31059999999997</v>
      </c>
    </row>
    <row r="890" spans="2:6" ht="14.25" customHeight="1" x14ac:dyDescent="0.3">
      <c r="B890" s="16"/>
      <c r="C890" s="20" t="s">
        <v>1</v>
      </c>
      <c r="D890" s="19" t="s">
        <v>0</v>
      </c>
      <c r="E890" s="18">
        <v>508.81</v>
      </c>
      <c r="F890" s="17">
        <f>E890*(100-$F$5)/100</f>
        <v>508.81</v>
      </c>
    </row>
    <row r="891" spans="2:6" ht="14.25" customHeight="1" x14ac:dyDescent="0.3">
      <c r="B891" s="16"/>
      <c r="C891" s="15"/>
      <c r="D891" s="14"/>
      <c r="E891" s="13"/>
      <c r="F891" s="12"/>
    </row>
    <row r="892" spans="2:6" ht="14.25" customHeight="1" thickBot="1" x14ac:dyDescent="0.35">
      <c r="B892" s="11"/>
      <c r="C892" s="10"/>
      <c r="D892" s="9"/>
      <c r="E892" s="8"/>
      <c r="F892" s="7"/>
    </row>
  </sheetData>
  <mergeCells count="16">
    <mergeCell ref="E835:E836"/>
    <mergeCell ref="F835:F836"/>
    <mergeCell ref="C836:D836"/>
    <mergeCell ref="C832:D832"/>
    <mergeCell ref="E831:E832"/>
    <mergeCell ref="F831:F832"/>
    <mergeCell ref="E833:E834"/>
    <mergeCell ref="F833:F834"/>
    <mergeCell ref="C834:D834"/>
    <mergeCell ref="C621:F621"/>
    <mergeCell ref="B2:F2"/>
    <mergeCell ref="B3:B5"/>
    <mergeCell ref="D3:D5"/>
    <mergeCell ref="E3:E5"/>
    <mergeCell ref="F3:F4"/>
    <mergeCell ref="C3:C5"/>
  </mergeCells>
  <printOptions horizontalCentered="1"/>
  <pageMargins left="0.59055118110236227" right="0.39370078740157483" top="0" bottom="1.1811023622047245" header="0" footer="0"/>
  <pageSetup scale="85" orientation="portrait" r:id="rId1"/>
  <headerFooter scaleWithDoc="0">
    <oddFooter>&amp;L
&amp;"-,Obyčejné"
&amp;"-,Tučné"CLEVELINGS s.r.o.&amp;"-,Obyčejné"
Míškovice 238
768 52 Míškovice&amp;C&amp;G&amp;R
&amp;"-,Obyčejné"Tel.:  +420 573 033 029
sales@clevelings.cz
www.clevelings.cz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0585D-94AF-468F-B840-2F1F1DB95D8F}">
  <sheetPr>
    <tabColor theme="2"/>
  </sheetPr>
  <dimension ref="B2:M203"/>
  <sheetViews>
    <sheetView zoomScaleNormal="100" workbookViewId="0">
      <pane ySplit="5" topLeftCell="A6" activePane="bottomLeft" state="frozen"/>
      <selection activeCell="J19" sqref="J19"/>
      <selection pane="bottomLeft"/>
    </sheetView>
  </sheetViews>
  <sheetFormatPr defaultColWidth="9.109375" defaultRowHeight="14.25" customHeight="1" x14ac:dyDescent="0.2"/>
  <cols>
    <col min="1" max="1" width="2.44140625" style="195" customWidth="1"/>
    <col min="2" max="2" width="45.6640625" style="200" customWidth="1"/>
    <col min="3" max="3" width="15.6640625" style="199" customWidth="1"/>
    <col min="4" max="4" width="10.6640625" style="198" customWidth="1"/>
    <col min="5" max="5" width="15.6640625" style="197" customWidth="1"/>
    <col min="6" max="6" width="15.6640625" style="196" customWidth="1"/>
    <col min="7" max="7" width="1.44140625" style="195" customWidth="1"/>
    <col min="8" max="11" width="9.109375" style="195"/>
    <col min="12" max="12" width="11.88671875" style="195" bestFit="1" customWidth="1"/>
    <col min="13" max="17" width="9.109375" style="195"/>
    <col min="18" max="18" width="4.88671875" style="195" bestFit="1" customWidth="1"/>
    <col min="19" max="16384" width="9.109375" style="195"/>
  </cols>
  <sheetData>
    <row r="2" spans="2:6" ht="20.85" customHeight="1" x14ac:dyDescent="0.2">
      <c r="B2" s="346" t="s">
        <v>727</v>
      </c>
      <c r="C2" s="346"/>
      <c r="D2" s="346"/>
      <c r="E2" s="346"/>
      <c r="F2" s="346"/>
    </row>
    <row r="3" spans="2:6" ht="14.25" customHeight="1" x14ac:dyDescent="0.2">
      <c r="B3" s="347" t="s">
        <v>726</v>
      </c>
      <c r="C3" s="358" t="s">
        <v>725</v>
      </c>
      <c r="D3" s="350" t="s">
        <v>560</v>
      </c>
      <c r="E3" s="353" t="s">
        <v>724</v>
      </c>
      <c r="F3" s="356" t="s">
        <v>723</v>
      </c>
    </row>
    <row r="4" spans="2:6" ht="14.25" customHeight="1" x14ac:dyDescent="0.2">
      <c r="B4" s="348"/>
      <c r="C4" s="359"/>
      <c r="D4" s="351"/>
      <c r="E4" s="354"/>
      <c r="F4" s="357"/>
    </row>
    <row r="5" spans="2:6" ht="14.25" customHeight="1" x14ac:dyDescent="0.2">
      <c r="B5" s="349"/>
      <c r="C5" s="360"/>
      <c r="D5" s="352"/>
      <c r="E5" s="355"/>
      <c r="F5" s="274">
        <f>'[1]RABATOVÝ LIST '!J19</f>
        <v>0</v>
      </c>
    </row>
    <row r="6" spans="2:6" ht="14.25" customHeight="1" thickBot="1" x14ac:dyDescent="0.25">
      <c r="E6" s="196"/>
      <c r="F6" s="270"/>
    </row>
    <row r="7" spans="2:6" ht="14.25" customHeight="1" x14ac:dyDescent="0.3">
      <c r="B7" s="206"/>
      <c r="C7" s="30"/>
      <c r="D7" s="42"/>
      <c r="E7" s="28"/>
      <c r="F7" s="273"/>
    </row>
    <row r="8" spans="2:6" ht="14.25" customHeight="1" x14ac:dyDescent="0.3">
      <c r="B8" s="72"/>
      <c r="C8" s="24" t="s">
        <v>722</v>
      </c>
      <c r="D8" s="23">
        <v>20</v>
      </c>
      <c r="E8" s="143">
        <v>404.65494000000007</v>
      </c>
      <c r="F8" s="142">
        <f t="shared" ref="F8:F16" si="0">E8*(100-$F$5)/100</f>
        <v>404.65494000000007</v>
      </c>
    </row>
    <row r="9" spans="2:6" ht="14.25" customHeight="1" x14ac:dyDescent="0.3">
      <c r="B9" s="71" t="s">
        <v>573</v>
      </c>
      <c r="C9" s="20" t="s">
        <v>721</v>
      </c>
      <c r="D9" s="19">
        <v>25</v>
      </c>
      <c r="E9" s="141">
        <v>475.02450000000005</v>
      </c>
      <c r="F9" s="140">
        <f t="shared" si="0"/>
        <v>475.02450000000005</v>
      </c>
    </row>
    <row r="10" spans="2:6" ht="14.25" customHeight="1" x14ac:dyDescent="0.3">
      <c r="B10" s="269" t="s">
        <v>702</v>
      </c>
      <c r="C10" s="20" t="s">
        <v>720</v>
      </c>
      <c r="D10" s="19">
        <v>32</v>
      </c>
      <c r="E10" s="141">
        <v>561.38605200000006</v>
      </c>
      <c r="F10" s="140">
        <f t="shared" si="0"/>
        <v>561.38605200000006</v>
      </c>
    </row>
    <row r="11" spans="2:6" ht="14.25" customHeight="1" x14ac:dyDescent="0.3">
      <c r="B11" s="205"/>
      <c r="C11" s="20" t="s">
        <v>719</v>
      </c>
      <c r="D11" s="19">
        <v>40</v>
      </c>
      <c r="E11" s="141">
        <v>734.12114400000007</v>
      </c>
      <c r="F11" s="140">
        <f t="shared" si="0"/>
        <v>734.12114400000007</v>
      </c>
    </row>
    <row r="12" spans="2:6" ht="14.25" customHeight="1" x14ac:dyDescent="0.3">
      <c r="B12" s="204"/>
      <c r="C12" s="20" t="s">
        <v>718</v>
      </c>
      <c r="D12" s="19">
        <v>50</v>
      </c>
      <c r="E12" s="141">
        <v>631.75561200000016</v>
      </c>
      <c r="F12" s="140">
        <f t="shared" si="0"/>
        <v>631.75561200000016</v>
      </c>
    </row>
    <row r="13" spans="2:6" ht="14.25" customHeight="1" x14ac:dyDescent="0.3">
      <c r="B13" s="204"/>
      <c r="C13" s="20" t="s">
        <v>717</v>
      </c>
      <c r="D13" s="19">
        <v>63</v>
      </c>
      <c r="E13" s="141">
        <v>1018.8241560000001</v>
      </c>
      <c r="F13" s="140">
        <f t="shared" si="0"/>
        <v>1018.8241560000001</v>
      </c>
    </row>
    <row r="14" spans="2:6" ht="14.25" customHeight="1" x14ac:dyDescent="0.3">
      <c r="B14" s="204"/>
      <c r="C14" s="20" t="s">
        <v>716</v>
      </c>
      <c r="D14" s="19">
        <v>75</v>
      </c>
      <c r="E14" s="141">
        <v>3718.6056720000006</v>
      </c>
      <c r="F14" s="140">
        <f t="shared" si="0"/>
        <v>3718.6056720000006</v>
      </c>
    </row>
    <row r="15" spans="2:6" ht="14.25" customHeight="1" x14ac:dyDescent="0.3">
      <c r="B15" s="204"/>
      <c r="C15" s="20" t="s">
        <v>715</v>
      </c>
      <c r="D15" s="19">
        <v>90</v>
      </c>
      <c r="E15" s="141">
        <v>5062.100832000001</v>
      </c>
      <c r="F15" s="140">
        <f t="shared" si="0"/>
        <v>5062.100832000001</v>
      </c>
    </row>
    <row r="16" spans="2:6" ht="14.25" customHeight="1" x14ac:dyDescent="0.3">
      <c r="B16" s="204"/>
      <c r="C16" s="20" t="s">
        <v>714</v>
      </c>
      <c r="D16" s="19">
        <v>110</v>
      </c>
      <c r="E16" s="141">
        <v>5402.7638280000019</v>
      </c>
      <c r="F16" s="140">
        <f t="shared" si="0"/>
        <v>5402.763828000001</v>
      </c>
    </row>
    <row r="17" spans="2:7" ht="14.25" customHeight="1" thickBot="1" x14ac:dyDescent="0.35">
      <c r="B17" s="202"/>
      <c r="C17" s="68"/>
      <c r="D17" s="9"/>
      <c r="E17" s="139"/>
      <c r="F17" s="138"/>
    </row>
    <row r="18" spans="2:7" ht="14.25" customHeight="1" thickBot="1" x14ac:dyDescent="0.35">
      <c r="C18" s="5"/>
      <c r="D18" s="4"/>
      <c r="E18" s="136"/>
      <c r="F18" s="272"/>
      <c r="G18" s="270"/>
    </row>
    <row r="19" spans="2:7" ht="14.25" customHeight="1" x14ac:dyDescent="0.3">
      <c r="B19" s="206"/>
      <c r="C19" s="30"/>
      <c r="D19" s="42"/>
      <c r="E19" s="144"/>
      <c r="F19" s="271"/>
      <c r="G19" s="270"/>
    </row>
    <row r="20" spans="2:7" ht="14.25" customHeight="1" x14ac:dyDescent="0.3">
      <c r="B20" s="72"/>
      <c r="C20" s="24" t="s">
        <v>713</v>
      </c>
      <c r="D20" s="23" t="s">
        <v>67</v>
      </c>
      <c r="E20" s="143">
        <v>363.08055600000006</v>
      </c>
      <c r="F20" s="142">
        <f t="shared" ref="F20:F28" si="1">E20*(100-$F$5)/100</f>
        <v>363.08055600000006</v>
      </c>
    </row>
    <row r="21" spans="2:7" ht="14.25" customHeight="1" x14ac:dyDescent="0.3">
      <c r="B21" s="71" t="s">
        <v>573</v>
      </c>
      <c r="C21" s="20" t="s">
        <v>712</v>
      </c>
      <c r="D21" s="19" t="s">
        <v>65</v>
      </c>
      <c r="E21" s="141">
        <v>479.83168800000004</v>
      </c>
      <c r="F21" s="140">
        <f t="shared" si="1"/>
        <v>479.83168800000004</v>
      </c>
    </row>
    <row r="22" spans="2:7" ht="14.25" customHeight="1" x14ac:dyDescent="0.3">
      <c r="B22" s="269" t="s">
        <v>694</v>
      </c>
      <c r="C22" s="20" t="s">
        <v>711</v>
      </c>
      <c r="D22" s="19" t="s">
        <v>62</v>
      </c>
      <c r="E22" s="141">
        <v>553.3780680000001</v>
      </c>
      <c r="F22" s="140">
        <f t="shared" si="1"/>
        <v>553.3780680000001</v>
      </c>
    </row>
    <row r="23" spans="2:7" ht="14.25" customHeight="1" x14ac:dyDescent="0.3">
      <c r="B23" s="205"/>
      <c r="C23" s="20" t="s">
        <v>710</v>
      </c>
      <c r="D23" s="19" t="s">
        <v>60</v>
      </c>
      <c r="E23" s="141">
        <v>719.73554400000012</v>
      </c>
      <c r="F23" s="140">
        <f t="shared" si="1"/>
        <v>719.73554400000012</v>
      </c>
    </row>
    <row r="24" spans="2:7" ht="14.25" customHeight="1" x14ac:dyDescent="0.3">
      <c r="B24" s="204"/>
      <c r="C24" s="20" t="s">
        <v>709</v>
      </c>
      <c r="D24" s="19" t="s">
        <v>58</v>
      </c>
      <c r="E24" s="141">
        <v>870.08904000000007</v>
      </c>
      <c r="F24" s="140">
        <f t="shared" si="1"/>
        <v>870.08904000000007</v>
      </c>
    </row>
    <row r="25" spans="2:7" ht="14.25" customHeight="1" x14ac:dyDescent="0.3">
      <c r="B25" s="204"/>
      <c r="C25" s="20" t="s">
        <v>708</v>
      </c>
      <c r="D25" s="19" t="s">
        <v>56</v>
      </c>
      <c r="E25" s="141">
        <v>1183.5512640000002</v>
      </c>
      <c r="F25" s="140">
        <f t="shared" si="1"/>
        <v>1183.5512640000002</v>
      </c>
    </row>
    <row r="26" spans="2:7" ht="14.25" customHeight="1" x14ac:dyDescent="0.3">
      <c r="B26" s="204"/>
      <c r="C26" s="20" t="s">
        <v>707</v>
      </c>
      <c r="D26" s="19" t="s">
        <v>139</v>
      </c>
      <c r="E26" s="141">
        <v>3579.4609560000004</v>
      </c>
      <c r="F26" s="140">
        <f t="shared" si="1"/>
        <v>3579.4609560000008</v>
      </c>
    </row>
    <row r="27" spans="2:7" ht="14.25" customHeight="1" x14ac:dyDescent="0.3">
      <c r="B27" s="204"/>
      <c r="C27" s="20" t="s">
        <v>706</v>
      </c>
      <c r="D27" s="19" t="s">
        <v>137</v>
      </c>
      <c r="E27" s="141">
        <v>4818.996180000001</v>
      </c>
      <c r="F27" s="140">
        <f t="shared" si="1"/>
        <v>4818.996180000001</v>
      </c>
    </row>
    <row r="28" spans="2:7" ht="14.25" customHeight="1" x14ac:dyDescent="0.3">
      <c r="B28" s="204"/>
      <c r="C28" s="20" t="s">
        <v>705</v>
      </c>
      <c r="D28" s="19" t="s">
        <v>135</v>
      </c>
      <c r="E28" s="141">
        <v>5321.2094640000005</v>
      </c>
      <c r="F28" s="140">
        <f t="shared" si="1"/>
        <v>5321.2094640000005</v>
      </c>
    </row>
    <row r="29" spans="2:7" ht="14.25" customHeight="1" thickBot="1" x14ac:dyDescent="0.35">
      <c r="B29" s="202"/>
      <c r="C29" s="68"/>
      <c r="D29" s="9"/>
      <c r="E29" s="139"/>
      <c r="F29" s="138"/>
    </row>
    <row r="30" spans="2:7" ht="14.25" customHeight="1" thickBot="1" x14ac:dyDescent="0.35">
      <c r="C30" s="47"/>
      <c r="D30" s="4"/>
      <c r="E30" s="137"/>
      <c r="F30" s="136"/>
    </row>
    <row r="31" spans="2:7" ht="14.25" customHeight="1" x14ac:dyDescent="0.3">
      <c r="B31" s="206"/>
      <c r="C31" s="43"/>
      <c r="D31" s="42"/>
      <c r="E31" s="135"/>
      <c r="F31" s="134"/>
    </row>
    <row r="32" spans="2:7" ht="14.25" customHeight="1" x14ac:dyDescent="0.3">
      <c r="B32" s="72"/>
      <c r="C32" s="24" t="s">
        <v>704</v>
      </c>
      <c r="D32" s="23">
        <v>20</v>
      </c>
      <c r="E32" s="143">
        <v>235.10865600000002</v>
      </c>
      <c r="F32" s="142">
        <f t="shared" ref="F32:F39" si="2">E32*(100-$F$5)/100</f>
        <v>235.108656</v>
      </c>
    </row>
    <row r="33" spans="2:12" ht="14.25" customHeight="1" x14ac:dyDescent="0.3">
      <c r="B33" s="71" t="s">
        <v>573</v>
      </c>
      <c r="C33" s="20" t="s">
        <v>703</v>
      </c>
      <c r="D33" s="19">
        <v>25</v>
      </c>
      <c r="E33" s="141">
        <v>289.49821200000008</v>
      </c>
      <c r="F33" s="140">
        <f t="shared" si="2"/>
        <v>289.49821200000008</v>
      </c>
    </row>
    <row r="34" spans="2:12" ht="14.25" customHeight="1" x14ac:dyDescent="0.3">
      <c r="B34" s="269" t="s">
        <v>702</v>
      </c>
      <c r="C34" s="20" t="s">
        <v>701</v>
      </c>
      <c r="D34" s="19">
        <v>32</v>
      </c>
      <c r="E34" s="141">
        <v>311.89179600000011</v>
      </c>
      <c r="F34" s="140">
        <f t="shared" si="2"/>
        <v>311.89179600000011</v>
      </c>
      <c r="H34" s="268"/>
    </row>
    <row r="35" spans="2:12" ht="14.25" customHeight="1" x14ac:dyDescent="0.3">
      <c r="B35" s="205"/>
      <c r="C35" s="20" t="s">
        <v>700</v>
      </c>
      <c r="D35" s="19">
        <v>40</v>
      </c>
      <c r="E35" s="141">
        <v>447.82372800000007</v>
      </c>
      <c r="F35" s="140">
        <f t="shared" si="2"/>
        <v>447.82372800000007</v>
      </c>
    </row>
    <row r="36" spans="2:12" ht="14.25" customHeight="1" x14ac:dyDescent="0.3">
      <c r="B36" s="204"/>
      <c r="C36" s="20" t="s">
        <v>699</v>
      </c>
      <c r="D36" s="19">
        <v>50</v>
      </c>
      <c r="E36" s="141">
        <v>526.20127200000002</v>
      </c>
      <c r="F36" s="140">
        <f t="shared" si="2"/>
        <v>526.20127200000002</v>
      </c>
    </row>
    <row r="37" spans="2:12" ht="14.25" customHeight="1" x14ac:dyDescent="0.3">
      <c r="B37" s="204"/>
      <c r="C37" s="20" t="s">
        <v>698</v>
      </c>
      <c r="D37" s="19">
        <v>63</v>
      </c>
      <c r="E37" s="141">
        <v>807.70348800000011</v>
      </c>
      <c r="F37" s="140">
        <f t="shared" si="2"/>
        <v>807.70348800000011</v>
      </c>
    </row>
    <row r="38" spans="2:12" ht="14.25" customHeight="1" x14ac:dyDescent="0.3">
      <c r="B38" s="204"/>
      <c r="C38" s="20" t="s">
        <v>697</v>
      </c>
      <c r="D38" s="19">
        <v>75</v>
      </c>
      <c r="E38" s="141">
        <v>2471.0624640000005</v>
      </c>
      <c r="F38" s="140">
        <f t="shared" si="2"/>
        <v>2471.0624640000005</v>
      </c>
    </row>
    <row r="39" spans="2:12" ht="14.25" customHeight="1" x14ac:dyDescent="0.3">
      <c r="B39" s="204"/>
      <c r="C39" s="20" t="s">
        <v>696</v>
      </c>
      <c r="D39" s="19">
        <v>90</v>
      </c>
      <c r="E39" s="141">
        <v>3590.6457600000003</v>
      </c>
      <c r="F39" s="140">
        <f t="shared" si="2"/>
        <v>3590.6457600000008</v>
      </c>
    </row>
    <row r="40" spans="2:12" ht="14.25" customHeight="1" thickBot="1" x14ac:dyDescent="0.35">
      <c r="B40" s="202"/>
      <c r="C40" s="68"/>
      <c r="D40" s="9"/>
      <c r="E40" s="139"/>
      <c r="F40" s="138"/>
    </row>
    <row r="41" spans="2:12" ht="14.25" customHeight="1" thickBot="1" x14ac:dyDescent="0.35">
      <c r="C41" s="47"/>
      <c r="D41" s="4"/>
      <c r="E41" s="137"/>
      <c r="F41" s="136"/>
    </row>
    <row r="42" spans="2:12" ht="14.25" customHeight="1" x14ac:dyDescent="0.3">
      <c r="B42" s="206"/>
      <c r="C42" s="43"/>
      <c r="D42" s="42"/>
      <c r="E42" s="135"/>
      <c r="F42" s="134"/>
    </row>
    <row r="43" spans="2:12" s="262" customFormat="1" ht="14.25" customHeight="1" x14ac:dyDescent="0.2">
      <c r="B43" s="71" t="s">
        <v>573</v>
      </c>
      <c r="C43" s="92" t="s">
        <v>695</v>
      </c>
      <c r="D43" s="91" t="s">
        <v>67</v>
      </c>
      <c r="E43" s="217">
        <v>257.50224000000003</v>
      </c>
      <c r="F43" s="216">
        <f t="shared" ref="F43:F48" si="3">E43*(100-$F$5)/100</f>
        <v>257.50224000000003</v>
      </c>
      <c r="I43" s="195"/>
      <c r="K43" s="195"/>
      <c r="L43" s="195"/>
    </row>
    <row r="44" spans="2:12" s="262" customFormat="1" ht="14.25" customHeight="1" x14ac:dyDescent="0.2">
      <c r="B44" s="215" t="s">
        <v>694</v>
      </c>
      <c r="C44" s="88" t="s">
        <v>693</v>
      </c>
      <c r="D44" s="87" t="s">
        <v>65</v>
      </c>
      <c r="E44" s="214">
        <v>295.88781600000004</v>
      </c>
      <c r="F44" s="213">
        <f t="shared" si="3"/>
        <v>295.88781600000004</v>
      </c>
      <c r="I44" s="195"/>
      <c r="K44" s="195"/>
      <c r="L44" s="195"/>
    </row>
    <row r="45" spans="2:12" s="262" customFormat="1" ht="14.25" customHeight="1" x14ac:dyDescent="0.2">
      <c r="B45" s="215"/>
      <c r="C45" s="88" t="s">
        <v>692</v>
      </c>
      <c r="D45" s="87" t="s">
        <v>62</v>
      </c>
      <c r="E45" s="214">
        <v>382.26135600000009</v>
      </c>
      <c r="F45" s="213">
        <f t="shared" si="3"/>
        <v>382.26135600000009</v>
      </c>
      <c r="I45" s="195"/>
      <c r="K45" s="195"/>
      <c r="L45" s="195"/>
    </row>
    <row r="46" spans="2:12" s="262" customFormat="1" ht="14.25" customHeight="1" x14ac:dyDescent="0.2">
      <c r="B46" s="267"/>
      <c r="C46" s="88" t="s">
        <v>691</v>
      </c>
      <c r="D46" s="87" t="s">
        <v>60</v>
      </c>
      <c r="E46" s="214">
        <v>486.23328000000009</v>
      </c>
      <c r="F46" s="213">
        <f t="shared" si="3"/>
        <v>486.23328000000009</v>
      </c>
      <c r="I46" s="195"/>
      <c r="K46" s="195"/>
      <c r="L46" s="195"/>
    </row>
    <row r="47" spans="2:12" s="262" customFormat="1" ht="14.25" customHeight="1" x14ac:dyDescent="0.2">
      <c r="B47" s="266"/>
      <c r="C47" s="88" t="s">
        <v>690</v>
      </c>
      <c r="D47" s="87" t="s">
        <v>58</v>
      </c>
      <c r="E47" s="214">
        <v>609.3740160000001</v>
      </c>
      <c r="F47" s="213">
        <f t="shared" si="3"/>
        <v>609.3740160000001</v>
      </c>
      <c r="I47" s="195"/>
      <c r="K47" s="195"/>
      <c r="L47" s="195"/>
    </row>
    <row r="48" spans="2:12" s="262" customFormat="1" ht="14.25" customHeight="1" x14ac:dyDescent="0.2">
      <c r="B48" s="266"/>
      <c r="C48" s="88" t="s">
        <v>689</v>
      </c>
      <c r="D48" s="87" t="s">
        <v>56</v>
      </c>
      <c r="E48" s="214">
        <v>895.6714320000001</v>
      </c>
      <c r="F48" s="213">
        <f t="shared" si="3"/>
        <v>895.6714320000001</v>
      </c>
      <c r="I48" s="195"/>
      <c r="K48" s="195"/>
      <c r="L48" s="195"/>
    </row>
    <row r="49" spans="2:12" s="262" customFormat="1" ht="14.25" customHeight="1" thickBot="1" x14ac:dyDescent="0.25">
      <c r="B49" s="265"/>
      <c r="C49" s="84"/>
      <c r="D49" s="83"/>
      <c r="E49" s="212"/>
      <c r="F49" s="211"/>
      <c r="I49" s="195"/>
      <c r="K49" s="195"/>
      <c r="L49" s="195"/>
    </row>
    <row r="50" spans="2:12" s="262" customFormat="1" ht="14.25" customHeight="1" thickBot="1" x14ac:dyDescent="0.25">
      <c r="B50" s="264"/>
      <c r="C50" s="80"/>
      <c r="D50" s="79"/>
      <c r="E50" s="210"/>
      <c r="F50" s="209"/>
      <c r="I50" s="195"/>
      <c r="K50" s="195"/>
      <c r="L50" s="195"/>
    </row>
    <row r="51" spans="2:12" s="262" customFormat="1" ht="14.25" customHeight="1" x14ac:dyDescent="0.2">
      <c r="B51" s="263"/>
      <c r="C51" s="76"/>
      <c r="D51" s="75"/>
      <c r="E51" s="208"/>
      <c r="F51" s="207"/>
      <c r="I51" s="195"/>
      <c r="K51" s="195"/>
      <c r="L51" s="195"/>
    </row>
    <row r="52" spans="2:12" ht="14.25" customHeight="1" x14ac:dyDescent="0.2">
      <c r="B52" s="71" t="s">
        <v>573</v>
      </c>
      <c r="C52" s="92" t="s">
        <v>688</v>
      </c>
      <c r="D52" s="91" t="s">
        <v>98</v>
      </c>
      <c r="E52" s="217">
        <v>259.09664400000003</v>
      </c>
      <c r="F52" s="216">
        <f t="shared" ref="F52:F57" si="4">E52*(100-$F$5)/100</f>
        <v>259.09664400000003</v>
      </c>
    </row>
    <row r="53" spans="2:12" ht="14.25" customHeight="1" x14ac:dyDescent="0.2">
      <c r="B53" s="215" t="s">
        <v>687</v>
      </c>
      <c r="C53" s="88" t="s">
        <v>686</v>
      </c>
      <c r="D53" s="87" t="s">
        <v>95</v>
      </c>
      <c r="E53" s="214">
        <v>297.47023200000001</v>
      </c>
      <c r="F53" s="213">
        <f t="shared" si="4"/>
        <v>297.47023200000001</v>
      </c>
    </row>
    <row r="54" spans="2:12" ht="14.25" customHeight="1" x14ac:dyDescent="0.2">
      <c r="B54" s="215"/>
      <c r="C54" s="88" t="s">
        <v>685</v>
      </c>
      <c r="D54" s="87" t="s">
        <v>93</v>
      </c>
      <c r="E54" s="214">
        <v>377.4541680000001</v>
      </c>
      <c r="F54" s="213">
        <f t="shared" si="4"/>
        <v>377.45416800000004</v>
      </c>
    </row>
    <row r="55" spans="2:12" ht="14.25" customHeight="1" x14ac:dyDescent="0.2">
      <c r="B55" s="205"/>
      <c r="C55" s="88" t="s">
        <v>684</v>
      </c>
      <c r="D55" s="87" t="s">
        <v>620</v>
      </c>
      <c r="E55" s="214">
        <v>478.2133080000001</v>
      </c>
      <c r="F55" s="213">
        <f t="shared" si="4"/>
        <v>478.2133080000001</v>
      </c>
    </row>
    <row r="56" spans="2:12" ht="14.25" customHeight="1" x14ac:dyDescent="0.2">
      <c r="B56" s="204"/>
      <c r="C56" s="88" t="s">
        <v>683</v>
      </c>
      <c r="D56" s="87" t="s">
        <v>618</v>
      </c>
      <c r="E56" s="214">
        <v>526.20127200000002</v>
      </c>
      <c r="F56" s="213">
        <f t="shared" si="4"/>
        <v>526.20127200000002</v>
      </c>
    </row>
    <row r="57" spans="2:12" ht="14.25" customHeight="1" x14ac:dyDescent="0.2">
      <c r="B57" s="204"/>
      <c r="C57" s="88" t="s">
        <v>682</v>
      </c>
      <c r="D57" s="87" t="s">
        <v>6</v>
      </c>
      <c r="E57" s="214">
        <v>847.6714800000002</v>
      </c>
      <c r="F57" s="213">
        <f t="shared" si="4"/>
        <v>847.6714800000002</v>
      </c>
    </row>
    <row r="58" spans="2:12" ht="14.25" customHeight="1" thickBot="1" x14ac:dyDescent="0.25">
      <c r="B58" s="202"/>
      <c r="C58" s="84"/>
      <c r="D58" s="83"/>
      <c r="E58" s="212"/>
      <c r="F58" s="211"/>
    </row>
    <row r="59" spans="2:12" ht="14.25" customHeight="1" thickBot="1" x14ac:dyDescent="0.25">
      <c r="C59" s="80"/>
      <c r="D59" s="79"/>
      <c r="E59" s="210"/>
      <c r="F59" s="209"/>
    </row>
    <row r="60" spans="2:12" ht="14.25" customHeight="1" x14ac:dyDescent="0.2">
      <c r="B60" s="206"/>
      <c r="C60" s="76"/>
      <c r="D60" s="75"/>
      <c r="E60" s="208"/>
      <c r="F60" s="207"/>
    </row>
    <row r="61" spans="2:12" ht="14.25" customHeight="1" x14ac:dyDescent="0.2">
      <c r="B61" s="71" t="s">
        <v>573</v>
      </c>
      <c r="C61" s="92" t="s">
        <v>681</v>
      </c>
      <c r="D61" s="91" t="s">
        <v>659</v>
      </c>
      <c r="E61" s="217">
        <v>259.09664400000003</v>
      </c>
      <c r="F61" s="216">
        <f t="shared" ref="F61:F66" si="5">E61*(100-$F$5)/100</f>
        <v>259.09664400000003</v>
      </c>
    </row>
    <row r="62" spans="2:12" ht="14.25" customHeight="1" x14ac:dyDescent="0.2">
      <c r="B62" s="215" t="s">
        <v>680</v>
      </c>
      <c r="C62" s="88" t="s">
        <v>679</v>
      </c>
      <c r="D62" s="87" t="s">
        <v>656</v>
      </c>
      <c r="E62" s="214">
        <v>297.47023200000001</v>
      </c>
      <c r="F62" s="213">
        <f t="shared" si="5"/>
        <v>297.47023200000001</v>
      </c>
    </row>
    <row r="63" spans="2:12" ht="14.25" customHeight="1" x14ac:dyDescent="0.2">
      <c r="B63" s="215"/>
      <c r="C63" s="88" t="s">
        <v>678</v>
      </c>
      <c r="D63" s="87" t="s">
        <v>654</v>
      </c>
      <c r="E63" s="214">
        <v>377.4541680000001</v>
      </c>
      <c r="F63" s="213">
        <f t="shared" si="5"/>
        <v>377.45416800000004</v>
      </c>
    </row>
    <row r="64" spans="2:12" ht="14.25" customHeight="1" x14ac:dyDescent="0.2">
      <c r="B64" s="205"/>
      <c r="C64" s="88" t="s">
        <v>677</v>
      </c>
      <c r="D64" s="87" t="s">
        <v>652</v>
      </c>
      <c r="E64" s="214">
        <v>478.2133080000001</v>
      </c>
      <c r="F64" s="213">
        <f t="shared" si="5"/>
        <v>478.2133080000001</v>
      </c>
    </row>
    <row r="65" spans="2:6" ht="14.25" customHeight="1" x14ac:dyDescent="0.2">
      <c r="B65" s="204"/>
      <c r="C65" s="88" t="s">
        <v>676</v>
      </c>
      <c r="D65" s="87" t="s">
        <v>650</v>
      </c>
      <c r="E65" s="214">
        <v>526.20127200000002</v>
      </c>
      <c r="F65" s="213">
        <f t="shared" si="5"/>
        <v>526.20127200000002</v>
      </c>
    </row>
    <row r="66" spans="2:6" ht="14.25" customHeight="1" x14ac:dyDescent="0.2">
      <c r="B66" s="204"/>
      <c r="C66" s="88" t="s">
        <v>675</v>
      </c>
      <c r="D66" s="87" t="s">
        <v>648</v>
      </c>
      <c r="E66" s="214">
        <v>847.6714800000002</v>
      </c>
      <c r="F66" s="213">
        <f t="shared" si="5"/>
        <v>847.6714800000002</v>
      </c>
    </row>
    <row r="67" spans="2:6" ht="14.25" customHeight="1" thickBot="1" x14ac:dyDescent="0.25">
      <c r="B67" s="202"/>
      <c r="C67" s="84"/>
      <c r="D67" s="83"/>
      <c r="E67" s="212"/>
      <c r="F67" s="211"/>
    </row>
    <row r="68" spans="2:6" ht="14.25" customHeight="1" thickBot="1" x14ac:dyDescent="0.25">
      <c r="C68" s="80"/>
      <c r="D68" s="79"/>
      <c r="E68" s="210"/>
      <c r="F68" s="209"/>
    </row>
    <row r="69" spans="2:6" ht="14.25" customHeight="1" x14ac:dyDescent="0.2">
      <c r="B69" s="206"/>
      <c r="C69" s="76"/>
      <c r="D69" s="75"/>
      <c r="E69" s="208"/>
      <c r="F69" s="207"/>
    </row>
    <row r="70" spans="2:6" ht="14.25" customHeight="1" x14ac:dyDescent="0.2">
      <c r="B70" s="71" t="s">
        <v>573</v>
      </c>
      <c r="C70" s="92" t="s">
        <v>674</v>
      </c>
      <c r="D70" s="91" t="s">
        <v>98</v>
      </c>
      <c r="E70" s="217">
        <v>259.09664400000003</v>
      </c>
      <c r="F70" s="216">
        <f t="shared" ref="F70:F75" si="6">E70*(100-$F$5)/100</f>
        <v>259.09664400000003</v>
      </c>
    </row>
    <row r="71" spans="2:6" ht="14.25" customHeight="1" x14ac:dyDescent="0.2">
      <c r="B71" s="215" t="s">
        <v>673</v>
      </c>
      <c r="C71" s="88" t="s">
        <v>672</v>
      </c>
      <c r="D71" s="87" t="s">
        <v>95</v>
      </c>
      <c r="E71" s="214">
        <v>297.47023200000001</v>
      </c>
      <c r="F71" s="213">
        <f t="shared" si="6"/>
        <v>297.47023200000001</v>
      </c>
    </row>
    <row r="72" spans="2:6" ht="14.25" customHeight="1" x14ac:dyDescent="0.2">
      <c r="B72" s="215"/>
      <c r="C72" s="88" t="s">
        <v>671</v>
      </c>
      <c r="D72" s="87" t="s">
        <v>93</v>
      </c>
      <c r="E72" s="214">
        <v>377.4541680000001</v>
      </c>
      <c r="F72" s="213">
        <f t="shared" si="6"/>
        <v>377.45416800000004</v>
      </c>
    </row>
    <row r="73" spans="2:6" ht="14.25" customHeight="1" x14ac:dyDescent="0.2">
      <c r="B73" s="205"/>
      <c r="C73" s="88" t="s">
        <v>670</v>
      </c>
      <c r="D73" s="87" t="s">
        <v>620</v>
      </c>
      <c r="E73" s="214">
        <v>478.2133080000001</v>
      </c>
      <c r="F73" s="213">
        <f t="shared" si="6"/>
        <v>478.2133080000001</v>
      </c>
    </row>
    <row r="74" spans="2:6" ht="14.25" customHeight="1" x14ac:dyDescent="0.2">
      <c r="B74" s="204"/>
      <c r="C74" s="88" t="s">
        <v>669</v>
      </c>
      <c r="D74" s="87" t="s">
        <v>618</v>
      </c>
      <c r="E74" s="214">
        <v>526.20127200000002</v>
      </c>
      <c r="F74" s="213">
        <f t="shared" si="6"/>
        <v>526.20127200000002</v>
      </c>
    </row>
    <row r="75" spans="2:6" ht="14.25" customHeight="1" x14ac:dyDescent="0.2">
      <c r="B75" s="204"/>
      <c r="C75" s="88" t="s">
        <v>668</v>
      </c>
      <c r="D75" s="87" t="s">
        <v>6</v>
      </c>
      <c r="E75" s="214">
        <v>873.2658600000002</v>
      </c>
      <c r="F75" s="213">
        <f t="shared" si="6"/>
        <v>873.2658600000002</v>
      </c>
    </row>
    <row r="76" spans="2:6" ht="14.25" customHeight="1" thickBot="1" x14ac:dyDescent="0.25">
      <c r="B76" s="202"/>
      <c r="C76" s="84"/>
      <c r="D76" s="83"/>
      <c r="E76" s="212"/>
      <c r="F76" s="211"/>
    </row>
    <row r="77" spans="2:6" ht="14.25" customHeight="1" thickBot="1" x14ac:dyDescent="0.25">
      <c r="C77" s="80"/>
      <c r="D77" s="79"/>
      <c r="E77" s="210"/>
      <c r="F77" s="209"/>
    </row>
    <row r="78" spans="2:6" ht="14.25" customHeight="1" x14ac:dyDescent="0.2">
      <c r="B78" s="206"/>
      <c r="C78" s="76"/>
      <c r="D78" s="75"/>
      <c r="E78" s="208"/>
      <c r="F78" s="207"/>
    </row>
    <row r="79" spans="2:6" ht="14.25" customHeight="1" x14ac:dyDescent="0.2">
      <c r="B79" s="71" t="s">
        <v>573</v>
      </c>
      <c r="C79" s="92" t="s">
        <v>667</v>
      </c>
      <c r="D79" s="91" t="s">
        <v>67</v>
      </c>
      <c r="E79" s="217">
        <v>278.28943200000003</v>
      </c>
      <c r="F79" s="216">
        <f t="shared" ref="F79:F84" si="7">E79*(100-$F$5)/100</f>
        <v>278.28943200000003</v>
      </c>
    </row>
    <row r="80" spans="2:6" ht="14.25" customHeight="1" x14ac:dyDescent="0.2">
      <c r="B80" s="215" t="s">
        <v>666</v>
      </c>
      <c r="C80" s="88" t="s">
        <v>665</v>
      </c>
      <c r="D80" s="87" t="s">
        <v>65</v>
      </c>
      <c r="E80" s="214">
        <v>311.89179600000011</v>
      </c>
      <c r="F80" s="213">
        <f t="shared" si="7"/>
        <v>311.89179600000011</v>
      </c>
    </row>
    <row r="81" spans="2:6" ht="14.25" customHeight="1" x14ac:dyDescent="0.2">
      <c r="B81" s="215"/>
      <c r="C81" s="88" t="s">
        <v>664</v>
      </c>
      <c r="D81" s="87" t="s">
        <v>62</v>
      </c>
      <c r="E81" s="214">
        <v>382.26135600000009</v>
      </c>
      <c r="F81" s="213">
        <f t="shared" si="7"/>
        <v>382.26135600000009</v>
      </c>
    </row>
    <row r="82" spans="2:6" ht="14.25" customHeight="1" x14ac:dyDescent="0.2">
      <c r="B82" s="205"/>
      <c r="C82" s="88" t="s">
        <v>663</v>
      </c>
      <c r="D82" s="87" t="s">
        <v>60</v>
      </c>
      <c r="E82" s="214">
        <v>511.81567200000006</v>
      </c>
      <c r="F82" s="213">
        <f t="shared" si="7"/>
        <v>511.81567200000006</v>
      </c>
    </row>
    <row r="83" spans="2:6" ht="14.25" customHeight="1" x14ac:dyDescent="0.2">
      <c r="B83" s="204"/>
      <c r="C83" s="88" t="s">
        <v>662</v>
      </c>
      <c r="D83" s="87" t="s">
        <v>58</v>
      </c>
      <c r="E83" s="214">
        <v>559.77966000000015</v>
      </c>
      <c r="F83" s="213">
        <f t="shared" si="7"/>
        <v>559.77966000000015</v>
      </c>
    </row>
    <row r="84" spans="2:6" ht="14.25" customHeight="1" x14ac:dyDescent="0.2">
      <c r="B84" s="204"/>
      <c r="C84" s="88" t="s">
        <v>661</v>
      </c>
      <c r="D84" s="87" t="s">
        <v>56</v>
      </c>
      <c r="E84" s="214">
        <v>927.64342800000009</v>
      </c>
      <c r="F84" s="213">
        <f t="shared" si="7"/>
        <v>927.64342800000009</v>
      </c>
    </row>
    <row r="85" spans="2:6" ht="14.25" customHeight="1" thickBot="1" x14ac:dyDescent="0.25">
      <c r="B85" s="202"/>
      <c r="C85" s="84"/>
      <c r="D85" s="83"/>
      <c r="E85" s="212"/>
      <c r="F85" s="211"/>
    </row>
    <row r="86" spans="2:6" ht="14.25" customHeight="1" thickBot="1" x14ac:dyDescent="0.25">
      <c r="C86" s="80"/>
      <c r="D86" s="79"/>
      <c r="E86" s="210"/>
      <c r="F86" s="209"/>
    </row>
    <row r="87" spans="2:6" ht="14.25" customHeight="1" x14ac:dyDescent="0.2">
      <c r="B87" s="206"/>
      <c r="C87" s="76"/>
      <c r="D87" s="75"/>
      <c r="E87" s="208"/>
      <c r="F87" s="207"/>
    </row>
    <row r="88" spans="2:6" ht="14.25" customHeight="1" x14ac:dyDescent="0.2">
      <c r="B88" s="71" t="s">
        <v>573</v>
      </c>
      <c r="C88" s="92" t="s">
        <v>660</v>
      </c>
      <c r="D88" s="91" t="s">
        <v>659</v>
      </c>
      <c r="E88" s="217">
        <v>259.09664400000003</v>
      </c>
      <c r="F88" s="216">
        <f t="shared" ref="F88:F93" si="8">E88*(100-$F$5)/100</f>
        <v>259.09664400000003</v>
      </c>
    </row>
    <row r="89" spans="2:6" ht="14.25" customHeight="1" x14ac:dyDescent="0.2">
      <c r="B89" s="215" t="s">
        <v>658</v>
      </c>
      <c r="C89" s="88" t="s">
        <v>657</v>
      </c>
      <c r="D89" s="87" t="s">
        <v>656</v>
      </c>
      <c r="E89" s="214">
        <v>297.47023200000001</v>
      </c>
      <c r="F89" s="213">
        <f t="shared" si="8"/>
        <v>297.47023200000001</v>
      </c>
    </row>
    <row r="90" spans="2:6" ht="14.25" customHeight="1" x14ac:dyDescent="0.2">
      <c r="B90" s="215"/>
      <c r="C90" s="88" t="s">
        <v>655</v>
      </c>
      <c r="D90" s="87" t="s">
        <v>654</v>
      </c>
      <c r="E90" s="214">
        <v>377.4541680000001</v>
      </c>
      <c r="F90" s="213">
        <f t="shared" si="8"/>
        <v>377.45416800000004</v>
      </c>
    </row>
    <row r="91" spans="2:6" ht="14.25" customHeight="1" x14ac:dyDescent="0.2">
      <c r="B91" s="205"/>
      <c r="C91" s="88" t="s">
        <v>653</v>
      </c>
      <c r="D91" s="87" t="s">
        <v>652</v>
      </c>
      <c r="E91" s="214">
        <v>479.83168800000004</v>
      </c>
      <c r="F91" s="213">
        <f t="shared" si="8"/>
        <v>479.83168800000004</v>
      </c>
    </row>
    <row r="92" spans="2:6" ht="14.25" customHeight="1" x14ac:dyDescent="0.2">
      <c r="B92" s="204"/>
      <c r="C92" s="88" t="s">
        <v>651</v>
      </c>
      <c r="D92" s="87" t="s">
        <v>650</v>
      </c>
      <c r="E92" s="214">
        <v>526.20127200000002</v>
      </c>
      <c r="F92" s="213">
        <f t="shared" si="8"/>
        <v>526.20127200000002</v>
      </c>
    </row>
    <row r="93" spans="2:6" ht="14.25" customHeight="1" x14ac:dyDescent="0.2">
      <c r="B93" s="204"/>
      <c r="C93" s="88" t="s">
        <v>649</v>
      </c>
      <c r="D93" s="87" t="s">
        <v>648</v>
      </c>
      <c r="E93" s="214">
        <v>879.66745200000014</v>
      </c>
      <c r="F93" s="213">
        <f t="shared" si="8"/>
        <v>879.66745200000014</v>
      </c>
    </row>
    <row r="94" spans="2:6" ht="14.25" customHeight="1" thickBot="1" x14ac:dyDescent="0.25">
      <c r="B94" s="202"/>
      <c r="C94" s="84"/>
      <c r="D94" s="83"/>
      <c r="E94" s="212"/>
      <c r="F94" s="211"/>
    </row>
    <row r="95" spans="2:6" ht="14.25" customHeight="1" thickBot="1" x14ac:dyDescent="0.25">
      <c r="C95" s="80"/>
      <c r="D95" s="79"/>
      <c r="E95" s="210"/>
      <c r="F95" s="209"/>
    </row>
    <row r="96" spans="2:6" ht="14.25" customHeight="1" x14ac:dyDescent="0.2">
      <c r="B96" s="206"/>
      <c r="C96" s="76"/>
      <c r="D96" s="75"/>
      <c r="E96" s="208"/>
      <c r="F96" s="207"/>
    </row>
    <row r="97" spans="2:6" ht="14.25" customHeight="1" x14ac:dyDescent="0.2">
      <c r="B97" s="71" t="s">
        <v>573</v>
      </c>
      <c r="C97" s="92" t="s">
        <v>647</v>
      </c>
      <c r="D97" s="91" t="s">
        <v>67</v>
      </c>
      <c r="E97" s="217">
        <v>278.28943200000003</v>
      </c>
      <c r="F97" s="216">
        <f t="shared" ref="F97:F102" si="9">E97*(100-$F$5)/100</f>
        <v>278.28943200000003</v>
      </c>
    </row>
    <row r="98" spans="2:6" ht="14.25" customHeight="1" x14ac:dyDescent="0.2">
      <c r="B98" s="215" t="s">
        <v>646</v>
      </c>
      <c r="C98" s="88" t="s">
        <v>645</v>
      </c>
      <c r="D98" s="87" t="s">
        <v>65</v>
      </c>
      <c r="E98" s="214">
        <v>319.87580400000002</v>
      </c>
      <c r="F98" s="213">
        <f t="shared" si="9"/>
        <v>319.87580400000002</v>
      </c>
    </row>
    <row r="99" spans="2:6" ht="14.25" customHeight="1" x14ac:dyDescent="0.2">
      <c r="B99" s="215"/>
      <c r="C99" s="88" t="s">
        <v>644</v>
      </c>
      <c r="D99" s="87" t="s">
        <v>62</v>
      </c>
      <c r="E99" s="214">
        <v>411.04454400000009</v>
      </c>
      <c r="F99" s="213">
        <f t="shared" si="9"/>
        <v>411.04454400000009</v>
      </c>
    </row>
    <row r="100" spans="2:6" ht="14.25" customHeight="1" x14ac:dyDescent="0.2">
      <c r="B100" s="205"/>
      <c r="C100" s="88" t="s">
        <v>643</v>
      </c>
      <c r="D100" s="87" t="s">
        <v>60</v>
      </c>
      <c r="E100" s="214">
        <v>511.81567200000006</v>
      </c>
      <c r="F100" s="213">
        <f t="shared" si="9"/>
        <v>511.81567200000006</v>
      </c>
    </row>
    <row r="101" spans="2:6" ht="14.25" customHeight="1" x14ac:dyDescent="0.2">
      <c r="B101" s="204"/>
      <c r="C101" s="88" t="s">
        <v>642</v>
      </c>
      <c r="D101" s="87" t="s">
        <v>58</v>
      </c>
      <c r="E101" s="214">
        <v>586.96844400000009</v>
      </c>
      <c r="F101" s="213">
        <f t="shared" si="9"/>
        <v>586.96844400000009</v>
      </c>
    </row>
    <row r="102" spans="2:6" ht="14.25" customHeight="1" x14ac:dyDescent="0.2">
      <c r="B102" s="204"/>
      <c r="C102" s="88" t="s">
        <v>641</v>
      </c>
      <c r="D102" s="87" t="s">
        <v>56</v>
      </c>
      <c r="E102" s="214">
        <v>927.64342800000009</v>
      </c>
      <c r="F102" s="213">
        <f t="shared" si="9"/>
        <v>927.64342800000009</v>
      </c>
    </row>
    <row r="103" spans="2:6" ht="14.25" customHeight="1" thickBot="1" x14ac:dyDescent="0.25">
      <c r="B103" s="202"/>
      <c r="C103" s="84"/>
      <c r="D103" s="83"/>
      <c r="E103" s="212"/>
      <c r="F103" s="211"/>
    </row>
    <row r="104" spans="2:6" ht="14.25" customHeight="1" thickBot="1" x14ac:dyDescent="0.25">
      <c r="C104" s="80"/>
      <c r="D104" s="79"/>
      <c r="E104" s="210"/>
      <c r="F104" s="209"/>
    </row>
    <row r="105" spans="2:6" ht="14.25" customHeight="1" x14ac:dyDescent="0.2">
      <c r="B105" s="206"/>
      <c r="C105" s="76"/>
      <c r="D105" s="75"/>
      <c r="E105" s="208"/>
      <c r="F105" s="207"/>
    </row>
    <row r="106" spans="2:6" ht="14.25" customHeight="1" x14ac:dyDescent="0.2">
      <c r="B106" s="71" t="s">
        <v>573</v>
      </c>
      <c r="C106" s="92" t="s">
        <v>640</v>
      </c>
      <c r="D106" s="91" t="s">
        <v>67</v>
      </c>
      <c r="E106" s="217">
        <v>278.28943200000003</v>
      </c>
      <c r="F106" s="216">
        <f t="shared" ref="F106:F111" si="10">E106*(100-$F$5)/100</f>
        <v>278.28943200000003</v>
      </c>
    </row>
    <row r="107" spans="2:6" ht="14.25" customHeight="1" x14ac:dyDescent="0.2">
      <c r="B107" s="215" t="s">
        <v>639</v>
      </c>
      <c r="C107" s="88" t="s">
        <v>638</v>
      </c>
      <c r="D107" s="87" t="s">
        <v>65</v>
      </c>
      <c r="E107" s="214">
        <v>319.87580400000002</v>
      </c>
      <c r="F107" s="213">
        <f t="shared" si="10"/>
        <v>319.87580400000002</v>
      </c>
    </row>
    <row r="108" spans="2:6" ht="14.25" customHeight="1" x14ac:dyDescent="0.2">
      <c r="B108" s="215"/>
      <c r="C108" s="88" t="s">
        <v>637</v>
      </c>
      <c r="D108" s="87" t="s">
        <v>62</v>
      </c>
      <c r="E108" s="214">
        <v>411.04454400000009</v>
      </c>
      <c r="F108" s="213">
        <f t="shared" si="10"/>
        <v>411.04454400000009</v>
      </c>
    </row>
    <row r="109" spans="2:6" ht="14.25" customHeight="1" x14ac:dyDescent="0.2">
      <c r="B109" s="205"/>
      <c r="C109" s="88" t="s">
        <v>636</v>
      </c>
      <c r="D109" s="87" t="s">
        <v>60</v>
      </c>
      <c r="E109" s="214">
        <v>503.80768800000004</v>
      </c>
      <c r="F109" s="213">
        <f t="shared" si="10"/>
        <v>503.80768800000004</v>
      </c>
    </row>
    <row r="110" spans="2:6" ht="14.25" customHeight="1" x14ac:dyDescent="0.2">
      <c r="B110" s="204"/>
      <c r="C110" s="88" t="s">
        <v>635</v>
      </c>
      <c r="D110" s="87" t="s">
        <v>58</v>
      </c>
      <c r="E110" s="214">
        <v>586.96844400000009</v>
      </c>
      <c r="F110" s="213">
        <f t="shared" si="10"/>
        <v>586.96844400000009</v>
      </c>
    </row>
    <row r="111" spans="2:6" ht="14.25" customHeight="1" x14ac:dyDescent="0.2">
      <c r="B111" s="204"/>
      <c r="C111" s="88" t="s">
        <v>634</v>
      </c>
      <c r="D111" s="87" t="s">
        <v>56</v>
      </c>
      <c r="E111" s="214">
        <v>975.64338000000021</v>
      </c>
      <c r="F111" s="213">
        <f t="shared" si="10"/>
        <v>975.64338000000021</v>
      </c>
    </row>
    <row r="112" spans="2:6" ht="14.25" customHeight="1" thickBot="1" x14ac:dyDescent="0.25">
      <c r="B112" s="202"/>
      <c r="C112" s="84"/>
      <c r="D112" s="83"/>
      <c r="E112" s="212"/>
      <c r="F112" s="211"/>
    </row>
    <row r="113" spans="2:11" ht="14.25" customHeight="1" x14ac:dyDescent="0.2">
      <c r="C113" s="80"/>
      <c r="D113" s="79"/>
      <c r="E113" s="210"/>
      <c r="F113" s="209"/>
    </row>
    <row r="114" spans="2:11" ht="14.25" customHeight="1" thickBot="1" x14ac:dyDescent="0.25">
      <c r="C114" s="80"/>
      <c r="D114" s="79"/>
      <c r="E114" s="210"/>
      <c r="F114" s="209"/>
    </row>
    <row r="115" spans="2:11" ht="14.25" customHeight="1" x14ac:dyDescent="0.2">
      <c r="B115" s="259"/>
      <c r="C115" s="258"/>
      <c r="D115" s="257"/>
      <c r="E115" s="256"/>
      <c r="F115" s="255"/>
    </row>
    <row r="116" spans="2:11" ht="14.25" customHeight="1" x14ac:dyDescent="0.3">
      <c r="B116" s="71" t="s">
        <v>626</v>
      </c>
      <c r="C116" s="252" t="s">
        <v>633</v>
      </c>
      <c r="D116" s="160">
        <v>20</v>
      </c>
      <c r="E116" s="251">
        <v>363.08055600000006</v>
      </c>
      <c r="F116" s="250">
        <f t="shared" ref="F116:F121" si="11">E116*(100-$F$5)/100</f>
        <v>363.08055600000006</v>
      </c>
    </row>
    <row r="117" spans="2:11" ht="14.25" customHeight="1" x14ac:dyDescent="0.3">
      <c r="B117" s="261" t="s">
        <v>632</v>
      </c>
      <c r="C117" s="260" t="s">
        <v>631</v>
      </c>
      <c r="D117" s="148">
        <v>25</v>
      </c>
      <c r="E117" s="251">
        <v>479.83168800000004</v>
      </c>
      <c r="F117" s="250">
        <f t="shared" si="11"/>
        <v>479.83168800000004</v>
      </c>
    </row>
    <row r="118" spans="2:11" ht="14.25" customHeight="1" x14ac:dyDescent="0.3">
      <c r="B118" s="253"/>
      <c r="C118" s="260" t="s">
        <v>630</v>
      </c>
      <c r="D118" s="148">
        <v>32</v>
      </c>
      <c r="E118" s="251">
        <v>553.3780680000001</v>
      </c>
      <c r="F118" s="250">
        <f t="shared" si="11"/>
        <v>553.3780680000001</v>
      </c>
    </row>
    <row r="119" spans="2:11" ht="14.25" customHeight="1" x14ac:dyDescent="0.3">
      <c r="B119" s="253"/>
      <c r="C119" s="260" t="s">
        <v>629</v>
      </c>
      <c r="D119" s="148">
        <v>40</v>
      </c>
      <c r="E119" s="251">
        <v>719.73554400000012</v>
      </c>
      <c r="F119" s="250">
        <f t="shared" si="11"/>
        <v>719.73554400000012</v>
      </c>
      <c r="K119" s="254"/>
    </row>
    <row r="120" spans="2:11" ht="14.25" customHeight="1" x14ac:dyDescent="0.3">
      <c r="B120" s="253"/>
      <c r="C120" s="252" t="s">
        <v>628</v>
      </c>
      <c r="D120" s="148">
        <v>50</v>
      </c>
      <c r="E120" s="251">
        <v>870.08904000000007</v>
      </c>
      <c r="F120" s="250">
        <f t="shared" si="11"/>
        <v>870.08904000000007</v>
      </c>
      <c r="K120" s="254"/>
    </row>
    <row r="121" spans="2:11" ht="14.25" customHeight="1" x14ac:dyDescent="0.3">
      <c r="B121" s="253"/>
      <c r="C121" s="260" t="s">
        <v>627</v>
      </c>
      <c r="D121" s="148">
        <v>63</v>
      </c>
      <c r="E121" s="251">
        <v>1183.5512640000002</v>
      </c>
      <c r="F121" s="250">
        <f t="shared" si="11"/>
        <v>1183.5512640000002</v>
      </c>
      <c r="K121" s="254"/>
    </row>
    <row r="122" spans="2:11" ht="14.25" customHeight="1" thickBot="1" x14ac:dyDescent="0.25">
      <c r="B122" s="249"/>
      <c r="C122" s="248"/>
      <c r="D122" s="247"/>
      <c r="E122" s="246"/>
      <c r="F122" s="245"/>
      <c r="K122" s="254"/>
    </row>
    <row r="123" spans="2:11" ht="14.25" customHeight="1" thickBot="1" x14ac:dyDescent="0.25">
      <c r="C123" s="80"/>
      <c r="D123" s="79"/>
      <c r="E123" s="210"/>
      <c r="F123" s="209"/>
      <c r="K123" s="254"/>
    </row>
    <row r="124" spans="2:11" ht="14.25" customHeight="1" x14ac:dyDescent="0.2">
      <c r="B124" s="259"/>
      <c r="C124" s="258"/>
      <c r="D124" s="257"/>
      <c r="E124" s="256"/>
      <c r="F124" s="255"/>
      <c r="K124" s="254"/>
    </row>
    <row r="125" spans="2:11" ht="14.25" customHeight="1" x14ac:dyDescent="0.3">
      <c r="B125" s="71" t="s">
        <v>626</v>
      </c>
      <c r="C125" s="252" t="s">
        <v>625</v>
      </c>
      <c r="D125" s="160" t="s">
        <v>98</v>
      </c>
      <c r="E125" s="251">
        <v>326.77</v>
      </c>
      <c r="F125" s="250">
        <f t="shared" ref="F125:F130" si="12">E125*(100-$F$5)/100</f>
        <v>326.77</v>
      </c>
      <c r="K125" s="254"/>
    </row>
    <row r="126" spans="2:11" ht="14.25" customHeight="1" x14ac:dyDescent="0.3">
      <c r="B126" s="215" t="s">
        <v>624</v>
      </c>
      <c r="C126" s="252" t="s">
        <v>623</v>
      </c>
      <c r="D126" s="148" t="s">
        <v>95</v>
      </c>
      <c r="E126" s="251">
        <v>431.84</v>
      </c>
      <c r="F126" s="250">
        <f t="shared" si="12"/>
        <v>431.84</v>
      </c>
      <c r="K126" s="254"/>
    </row>
    <row r="127" spans="2:11" ht="14.25" customHeight="1" x14ac:dyDescent="0.3">
      <c r="B127" s="253"/>
      <c r="C127" s="252" t="s">
        <v>622</v>
      </c>
      <c r="D127" s="148" t="s">
        <v>93</v>
      </c>
      <c r="E127" s="251">
        <v>498.06</v>
      </c>
      <c r="F127" s="250">
        <f t="shared" si="12"/>
        <v>498.06</v>
      </c>
      <c r="K127" s="254"/>
    </row>
    <row r="128" spans="2:11" ht="14.25" customHeight="1" x14ac:dyDescent="0.3">
      <c r="B128" s="253"/>
      <c r="C128" s="252" t="s">
        <v>621</v>
      </c>
      <c r="D128" s="148" t="s">
        <v>620</v>
      </c>
      <c r="E128" s="251">
        <v>647.78</v>
      </c>
      <c r="F128" s="250">
        <f t="shared" si="12"/>
        <v>647.78</v>
      </c>
    </row>
    <row r="129" spans="2:13" ht="14.25" customHeight="1" x14ac:dyDescent="0.3">
      <c r="B129" s="253"/>
      <c r="C129" s="252" t="s">
        <v>619</v>
      </c>
      <c r="D129" s="148" t="s">
        <v>618</v>
      </c>
      <c r="E129" s="251">
        <v>783.09</v>
      </c>
      <c r="F129" s="250">
        <f t="shared" si="12"/>
        <v>783.09</v>
      </c>
    </row>
    <row r="130" spans="2:13" ht="14.25" customHeight="1" x14ac:dyDescent="0.3">
      <c r="B130" s="253"/>
      <c r="C130" s="252" t="s">
        <v>617</v>
      </c>
      <c r="D130" s="148" t="s">
        <v>6</v>
      </c>
      <c r="E130" s="251">
        <v>1065.19</v>
      </c>
      <c r="F130" s="250">
        <f t="shared" si="12"/>
        <v>1065.19</v>
      </c>
    </row>
    <row r="131" spans="2:13" ht="14.25" customHeight="1" thickBot="1" x14ac:dyDescent="0.25">
      <c r="B131" s="249"/>
      <c r="C131" s="248"/>
      <c r="D131" s="247"/>
      <c r="E131" s="246"/>
      <c r="F131" s="245"/>
    </row>
    <row r="132" spans="2:13" ht="14.25" customHeight="1" thickBot="1" x14ac:dyDescent="0.25">
      <c r="C132" s="80"/>
      <c r="D132" s="79"/>
      <c r="E132" s="210"/>
      <c r="F132" s="209"/>
    </row>
    <row r="133" spans="2:13" ht="14.25" customHeight="1" x14ac:dyDescent="0.2">
      <c r="B133" s="206"/>
      <c r="C133" s="76"/>
      <c r="D133" s="75"/>
      <c r="E133" s="208"/>
      <c r="F133" s="207"/>
    </row>
    <row r="134" spans="2:13" ht="14.25" customHeight="1" x14ac:dyDescent="0.2">
      <c r="B134" s="72"/>
      <c r="C134" s="92" t="s">
        <v>616</v>
      </c>
      <c r="D134" s="91" t="s">
        <v>67</v>
      </c>
      <c r="E134" s="217">
        <v>19.180800000000001</v>
      </c>
      <c r="F134" s="216">
        <f t="shared" ref="F134:F139" si="13">E134*(100-$F$5)/100</f>
        <v>19.180800000000001</v>
      </c>
      <c r="M134" s="203"/>
    </row>
    <row r="135" spans="2:13" ht="14.25" customHeight="1" x14ac:dyDescent="0.2">
      <c r="B135" s="218" t="s">
        <v>615</v>
      </c>
      <c r="C135" s="88" t="s">
        <v>614</v>
      </c>
      <c r="D135" s="87" t="s">
        <v>65</v>
      </c>
      <c r="E135" s="214">
        <v>28.135836000000001</v>
      </c>
      <c r="F135" s="213">
        <f t="shared" si="13"/>
        <v>28.135835999999998</v>
      </c>
      <c r="M135" s="203"/>
    </row>
    <row r="136" spans="2:13" ht="14.25" customHeight="1" x14ac:dyDescent="0.2">
      <c r="B136" s="244" t="s">
        <v>613</v>
      </c>
      <c r="C136" s="88" t="s">
        <v>612</v>
      </c>
      <c r="D136" s="87" t="s">
        <v>62</v>
      </c>
      <c r="E136" s="214">
        <v>42.197760000000017</v>
      </c>
      <c r="F136" s="213">
        <f t="shared" si="13"/>
        <v>42.197760000000017</v>
      </c>
      <c r="M136" s="203"/>
    </row>
    <row r="137" spans="2:13" ht="14.25" customHeight="1" x14ac:dyDescent="0.2">
      <c r="B137" s="205"/>
      <c r="C137" s="88" t="s">
        <v>611</v>
      </c>
      <c r="D137" s="87" t="s">
        <v>60</v>
      </c>
      <c r="E137" s="214">
        <v>67.768164000000013</v>
      </c>
      <c r="F137" s="213">
        <f t="shared" si="13"/>
        <v>67.768164000000013</v>
      </c>
      <c r="M137" s="203"/>
    </row>
    <row r="138" spans="2:13" ht="14.25" customHeight="1" x14ac:dyDescent="0.2">
      <c r="B138" s="205"/>
      <c r="C138" s="88" t="s">
        <v>610</v>
      </c>
      <c r="D138" s="87" t="s">
        <v>58</v>
      </c>
      <c r="E138" s="214">
        <v>111.23665200000002</v>
      </c>
      <c r="F138" s="213">
        <f t="shared" si="13"/>
        <v>111.23665200000001</v>
      </c>
      <c r="M138" s="203"/>
    </row>
    <row r="139" spans="2:13" ht="14.25" customHeight="1" x14ac:dyDescent="0.2">
      <c r="B139" s="205"/>
      <c r="C139" s="88" t="s">
        <v>609</v>
      </c>
      <c r="D139" s="87" t="s">
        <v>56</v>
      </c>
      <c r="E139" s="214">
        <v>120.19168800000003</v>
      </c>
      <c r="F139" s="213">
        <f t="shared" si="13"/>
        <v>120.19168800000003</v>
      </c>
      <c r="M139" s="203"/>
    </row>
    <row r="140" spans="2:13" ht="14.25" customHeight="1" thickBot="1" x14ac:dyDescent="0.25">
      <c r="B140" s="243"/>
      <c r="C140" s="84"/>
      <c r="D140" s="83"/>
      <c r="E140" s="212"/>
      <c r="F140" s="211"/>
      <c r="M140" s="203"/>
    </row>
    <row r="141" spans="2:13" ht="12" customHeight="1" thickBot="1" x14ac:dyDescent="0.25">
      <c r="B141" s="242"/>
      <c r="C141" s="80"/>
      <c r="D141" s="79"/>
      <c r="E141" s="210"/>
      <c r="F141" s="209"/>
      <c r="M141" s="203"/>
    </row>
    <row r="142" spans="2:13" ht="14.25" customHeight="1" x14ac:dyDescent="0.2">
      <c r="B142" s="237"/>
      <c r="C142" s="76"/>
      <c r="D142" s="75"/>
      <c r="E142" s="208"/>
      <c r="F142" s="207"/>
      <c r="M142" s="203"/>
    </row>
    <row r="143" spans="2:13" ht="14.25" customHeight="1" x14ac:dyDescent="0.2">
      <c r="B143" s="72"/>
      <c r="C143" s="92" t="s">
        <v>608</v>
      </c>
      <c r="D143" s="91" t="s">
        <v>67</v>
      </c>
      <c r="E143" s="217">
        <v>15.164820000000002</v>
      </c>
      <c r="F143" s="216">
        <f t="shared" ref="F143:F148" si="14">E143*(100-$F$5)/100</f>
        <v>15.164820000000002</v>
      </c>
      <c r="M143" s="203"/>
    </row>
    <row r="144" spans="2:13" ht="14.25" customHeight="1" x14ac:dyDescent="0.2">
      <c r="B144" s="218" t="s">
        <v>601</v>
      </c>
      <c r="C144" s="88" t="s">
        <v>607</v>
      </c>
      <c r="D144" s="87" t="s">
        <v>65</v>
      </c>
      <c r="E144" s="214">
        <v>21.482496000000008</v>
      </c>
      <c r="F144" s="213">
        <f t="shared" si="14"/>
        <v>21.482496000000012</v>
      </c>
      <c r="M144" s="203"/>
    </row>
    <row r="145" spans="2:13" ht="14.25" customHeight="1" x14ac:dyDescent="0.2">
      <c r="B145" s="244" t="s">
        <v>606</v>
      </c>
      <c r="C145" s="88" t="s">
        <v>605</v>
      </c>
      <c r="D145" s="87" t="s">
        <v>62</v>
      </c>
      <c r="E145" s="214">
        <v>25.282692000000001</v>
      </c>
      <c r="F145" s="213">
        <f t="shared" si="14"/>
        <v>25.282692000000001</v>
      </c>
      <c r="M145" s="203"/>
    </row>
    <row r="146" spans="2:13" ht="14.25" customHeight="1" x14ac:dyDescent="0.2">
      <c r="B146" s="205"/>
      <c r="C146" s="88" t="s">
        <v>604</v>
      </c>
      <c r="D146" s="87" t="s">
        <v>60</v>
      </c>
      <c r="E146" s="214">
        <v>37.930032000000004</v>
      </c>
      <c r="F146" s="213">
        <f t="shared" si="14"/>
        <v>37.930032000000004</v>
      </c>
      <c r="M146" s="203"/>
    </row>
    <row r="147" spans="2:13" ht="14.25" customHeight="1" x14ac:dyDescent="0.2">
      <c r="B147" s="205"/>
      <c r="C147" s="88" t="s">
        <v>603</v>
      </c>
      <c r="D147" s="87" t="s">
        <v>58</v>
      </c>
      <c r="E147" s="214">
        <v>45.518436000000008</v>
      </c>
      <c r="F147" s="213">
        <f t="shared" si="14"/>
        <v>45.518436000000008</v>
      </c>
      <c r="M147" s="203"/>
    </row>
    <row r="148" spans="2:13" ht="14.25" customHeight="1" x14ac:dyDescent="0.2">
      <c r="B148" s="205"/>
      <c r="C148" s="88" t="s">
        <v>602</v>
      </c>
      <c r="D148" s="87" t="s">
        <v>56</v>
      </c>
      <c r="E148" s="214">
        <v>69.530400000000014</v>
      </c>
      <c r="F148" s="213">
        <f t="shared" si="14"/>
        <v>69.530400000000014</v>
      </c>
      <c r="M148" s="203"/>
    </row>
    <row r="149" spans="2:13" ht="14.25" customHeight="1" thickBot="1" x14ac:dyDescent="0.25">
      <c r="B149" s="243"/>
      <c r="C149" s="84"/>
      <c r="D149" s="83"/>
      <c r="E149" s="212"/>
      <c r="F149" s="211"/>
      <c r="M149" s="203"/>
    </row>
    <row r="150" spans="2:13" ht="12" customHeight="1" thickBot="1" x14ac:dyDescent="0.25">
      <c r="B150" s="242"/>
      <c r="C150" s="80"/>
      <c r="D150" s="79"/>
      <c r="E150" s="210"/>
      <c r="F150" s="209"/>
      <c r="M150" s="203"/>
    </row>
    <row r="151" spans="2:13" ht="14.25" customHeight="1" x14ac:dyDescent="0.2">
      <c r="B151" s="237"/>
      <c r="C151" s="76"/>
      <c r="D151" s="75"/>
      <c r="E151" s="208"/>
      <c r="F151" s="207"/>
      <c r="M151" s="203"/>
    </row>
    <row r="152" spans="2:13" ht="14.25" customHeight="1" x14ac:dyDescent="0.2">
      <c r="B152" s="218" t="s">
        <v>601</v>
      </c>
      <c r="C152" s="92" t="s">
        <v>600</v>
      </c>
      <c r="D152" s="91" t="s">
        <v>67</v>
      </c>
      <c r="E152" s="217">
        <v>20.259720000000002</v>
      </c>
      <c r="F152" s="216">
        <f t="shared" ref="F152:F157" si="15">E152*(100-$F$5)/100</f>
        <v>20.259720000000002</v>
      </c>
      <c r="M152" s="203"/>
    </row>
    <row r="153" spans="2:13" ht="14.25" customHeight="1" x14ac:dyDescent="0.2">
      <c r="B153" s="244" t="s">
        <v>599</v>
      </c>
      <c r="C153" s="88" t="s">
        <v>598</v>
      </c>
      <c r="D153" s="87" t="s">
        <v>65</v>
      </c>
      <c r="E153" s="214">
        <v>27.800172000000007</v>
      </c>
      <c r="F153" s="213">
        <f t="shared" si="15"/>
        <v>27.800172000000007</v>
      </c>
      <c r="M153" s="203"/>
    </row>
    <row r="154" spans="2:13" ht="14.25" customHeight="1" x14ac:dyDescent="0.2">
      <c r="B154" s="244"/>
      <c r="C154" s="88" t="s">
        <v>597</v>
      </c>
      <c r="D154" s="87" t="s">
        <v>62</v>
      </c>
      <c r="E154" s="214">
        <v>31.612356000000009</v>
      </c>
      <c r="F154" s="213">
        <f t="shared" si="15"/>
        <v>31.612356000000009</v>
      </c>
      <c r="M154" s="203"/>
    </row>
    <row r="155" spans="2:13" ht="14.25" customHeight="1" x14ac:dyDescent="0.2">
      <c r="B155" s="205"/>
      <c r="C155" s="88" t="s">
        <v>596</v>
      </c>
      <c r="D155" s="87" t="s">
        <v>60</v>
      </c>
      <c r="E155" s="214">
        <v>54.377568000000004</v>
      </c>
      <c r="F155" s="213">
        <f t="shared" si="15"/>
        <v>54.377568000000004</v>
      </c>
      <c r="M155" s="203"/>
    </row>
    <row r="156" spans="2:13" ht="14.25" customHeight="1" x14ac:dyDescent="0.2">
      <c r="B156" s="205"/>
      <c r="C156" s="88" t="s">
        <v>595</v>
      </c>
      <c r="D156" s="87" t="s">
        <v>58</v>
      </c>
      <c r="E156" s="214">
        <v>60.69524400000001</v>
      </c>
      <c r="F156" s="213">
        <f t="shared" si="15"/>
        <v>60.69524400000001</v>
      </c>
      <c r="M156" s="203"/>
    </row>
    <row r="157" spans="2:13" ht="14.25" customHeight="1" x14ac:dyDescent="0.2">
      <c r="B157" s="205"/>
      <c r="C157" s="88" t="s">
        <v>594</v>
      </c>
      <c r="D157" s="87" t="s">
        <v>56</v>
      </c>
      <c r="E157" s="214">
        <v>94.825080000000014</v>
      </c>
      <c r="F157" s="213">
        <f t="shared" si="15"/>
        <v>94.825080000000014</v>
      </c>
      <c r="M157" s="203"/>
    </row>
    <row r="158" spans="2:13" ht="14.25" customHeight="1" thickBot="1" x14ac:dyDescent="0.25">
      <c r="B158" s="243"/>
      <c r="C158" s="84"/>
      <c r="D158" s="83"/>
      <c r="E158" s="212"/>
      <c r="F158" s="211"/>
      <c r="M158" s="203"/>
    </row>
    <row r="159" spans="2:13" ht="12" customHeight="1" thickBot="1" x14ac:dyDescent="0.25">
      <c r="B159" s="242"/>
      <c r="C159" s="241"/>
      <c r="D159" s="240"/>
      <c r="E159" s="239"/>
      <c r="F159" s="238"/>
      <c r="M159" s="203"/>
    </row>
    <row r="160" spans="2:13" ht="14.25" customHeight="1" x14ac:dyDescent="0.2">
      <c r="B160" s="237"/>
      <c r="C160" s="236"/>
      <c r="D160" s="235"/>
      <c r="E160" s="234"/>
      <c r="F160" s="233"/>
      <c r="M160" s="203"/>
    </row>
    <row r="161" spans="2:12" ht="14.25" customHeight="1" x14ac:dyDescent="0.2">
      <c r="B161" s="369" t="s">
        <v>593</v>
      </c>
      <c r="C161" s="370"/>
      <c r="D161" s="370"/>
      <c r="E161" s="370"/>
      <c r="F161" s="371"/>
    </row>
    <row r="162" spans="2:12" ht="14.25" customHeight="1" x14ac:dyDescent="0.2">
      <c r="B162" s="232"/>
      <c r="C162" s="228"/>
      <c r="D162" s="227"/>
      <c r="E162" s="226"/>
      <c r="F162" s="225"/>
    </row>
    <row r="163" spans="2:12" ht="14.25" customHeight="1" x14ac:dyDescent="0.2">
      <c r="B163" s="232"/>
      <c r="C163" s="228"/>
      <c r="D163" s="227"/>
      <c r="E163" s="226"/>
      <c r="F163" s="225"/>
    </row>
    <row r="164" spans="2:12" ht="14.25" customHeight="1" x14ac:dyDescent="0.2">
      <c r="B164" s="232"/>
      <c r="C164" s="228"/>
      <c r="D164" s="227"/>
      <c r="E164" s="226"/>
      <c r="F164" s="225"/>
    </row>
    <row r="165" spans="2:12" ht="14.25" customHeight="1" x14ac:dyDescent="0.2">
      <c r="B165" s="232"/>
      <c r="C165" s="228"/>
      <c r="D165" s="227"/>
      <c r="E165" s="226"/>
      <c r="F165" s="225"/>
    </row>
    <row r="166" spans="2:12" ht="14.25" customHeight="1" x14ac:dyDescent="0.2">
      <c r="B166" s="232"/>
      <c r="C166" s="228"/>
      <c r="D166" s="227"/>
      <c r="E166" s="226"/>
      <c r="F166" s="225"/>
    </row>
    <row r="167" spans="2:12" ht="14.25" customHeight="1" x14ac:dyDescent="0.2">
      <c r="B167" s="232"/>
      <c r="C167" s="228"/>
      <c r="D167" s="227"/>
      <c r="E167" s="226"/>
      <c r="F167" s="225"/>
    </row>
    <row r="168" spans="2:12" ht="14.25" customHeight="1" x14ac:dyDescent="0.2">
      <c r="B168" s="204"/>
      <c r="C168" s="228"/>
      <c r="D168" s="231"/>
      <c r="E168" s="230"/>
      <c r="F168" s="229"/>
    </row>
    <row r="169" spans="2:12" ht="14.25" customHeight="1" x14ac:dyDescent="0.2">
      <c r="B169" s="204"/>
      <c r="C169" s="228"/>
      <c r="D169" s="227"/>
      <c r="E169" s="226"/>
      <c r="F169" s="225"/>
    </row>
    <row r="170" spans="2:12" ht="14.25" customHeight="1" thickBot="1" x14ac:dyDescent="0.25">
      <c r="B170" s="202"/>
      <c r="C170" s="224"/>
      <c r="D170" s="223"/>
      <c r="E170" s="222"/>
      <c r="F170" s="221"/>
    </row>
    <row r="171" spans="2:12" ht="12" customHeight="1" thickBot="1" x14ac:dyDescent="0.25"/>
    <row r="172" spans="2:12" ht="14.25" customHeight="1" x14ac:dyDescent="0.3">
      <c r="B172" s="206"/>
      <c r="C172" s="30"/>
      <c r="D172" s="42"/>
      <c r="E172" s="220"/>
      <c r="F172" s="219"/>
    </row>
    <row r="173" spans="2:12" ht="14.25" customHeight="1" x14ac:dyDescent="0.2">
      <c r="B173" s="218" t="s">
        <v>592</v>
      </c>
      <c r="C173" s="92" t="s">
        <v>591</v>
      </c>
      <c r="D173" s="91" t="s">
        <v>67</v>
      </c>
      <c r="E173" s="217">
        <v>1053.7931520000002</v>
      </c>
      <c r="F173" s="216">
        <f t="shared" ref="F173:F178" si="16">E173*(100-$F$5)/100</f>
        <v>1053.7931520000002</v>
      </c>
      <c r="J173" s="203"/>
      <c r="L173" s="203"/>
    </row>
    <row r="174" spans="2:12" ht="14.25" customHeight="1" x14ac:dyDescent="0.2">
      <c r="B174" s="215" t="s">
        <v>590</v>
      </c>
      <c r="C174" s="88" t="s">
        <v>589</v>
      </c>
      <c r="D174" s="87" t="s">
        <v>65</v>
      </c>
      <c r="E174" s="214">
        <v>1293.7449600000004</v>
      </c>
      <c r="F174" s="213">
        <f t="shared" si="16"/>
        <v>1293.7449600000004</v>
      </c>
      <c r="J174" s="203"/>
      <c r="L174" s="203"/>
    </row>
    <row r="175" spans="2:12" ht="14.25" customHeight="1" x14ac:dyDescent="0.2">
      <c r="B175" s="112"/>
      <c r="C175" s="88" t="s">
        <v>588</v>
      </c>
      <c r="D175" s="87" t="s">
        <v>62</v>
      </c>
      <c r="E175" s="214">
        <v>1576.8176040000001</v>
      </c>
      <c r="F175" s="213">
        <f t="shared" si="16"/>
        <v>1576.8176040000001</v>
      </c>
      <c r="J175" s="203"/>
      <c r="L175" s="203"/>
    </row>
    <row r="176" spans="2:12" ht="14.25" customHeight="1" x14ac:dyDescent="0.2">
      <c r="B176" s="205"/>
      <c r="C176" s="88" t="s">
        <v>587</v>
      </c>
      <c r="D176" s="87" t="s">
        <v>60</v>
      </c>
      <c r="E176" s="214">
        <v>2005.8441480000004</v>
      </c>
      <c r="F176" s="213">
        <f t="shared" si="16"/>
        <v>2005.8441480000004</v>
      </c>
      <c r="J176" s="203"/>
      <c r="L176" s="203"/>
    </row>
    <row r="177" spans="2:13" ht="14.25" customHeight="1" x14ac:dyDescent="0.2">
      <c r="B177" s="204"/>
      <c r="C177" s="88" t="s">
        <v>586</v>
      </c>
      <c r="D177" s="87" t="s">
        <v>58</v>
      </c>
      <c r="E177" s="214">
        <v>2468.053476</v>
      </c>
      <c r="F177" s="213">
        <f t="shared" si="16"/>
        <v>2468.053476</v>
      </c>
      <c r="J177" s="203"/>
      <c r="L177" s="203"/>
    </row>
    <row r="178" spans="2:13" ht="14.25" customHeight="1" x14ac:dyDescent="0.2">
      <c r="B178" s="204"/>
      <c r="C178" s="88" t="s">
        <v>585</v>
      </c>
      <c r="D178" s="87" t="s">
        <v>56</v>
      </c>
      <c r="E178" s="214">
        <v>2957.3556840000001</v>
      </c>
      <c r="F178" s="213">
        <f t="shared" si="16"/>
        <v>2957.3556840000001</v>
      </c>
      <c r="J178" s="203"/>
      <c r="L178" s="203"/>
    </row>
    <row r="179" spans="2:13" ht="14.25" customHeight="1" thickBot="1" x14ac:dyDescent="0.25">
      <c r="B179" s="202"/>
      <c r="C179" s="84"/>
      <c r="D179" s="83"/>
      <c r="E179" s="212"/>
      <c r="F179" s="211"/>
      <c r="J179" s="203"/>
      <c r="L179" s="203"/>
    </row>
    <row r="180" spans="2:13" ht="12" customHeight="1" thickBot="1" x14ac:dyDescent="0.25">
      <c r="C180" s="80"/>
      <c r="D180" s="79"/>
      <c r="E180" s="210"/>
      <c r="F180" s="209"/>
      <c r="J180" s="203"/>
      <c r="L180" s="203"/>
    </row>
    <row r="181" spans="2:13" ht="14.25" customHeight="1" x14ac:dyDescent="0.2">
      <c r="B181" s="206"/>
      <c r="C181" s="76"/>
      <c r="D181" s="75"/>
      <c r="E181" s="208"/>
      <c r="F181" s="207"/>
      <c r="J181" s="203"/>
      <c r="L181" s="203"/>
    </row>
    <row r="182" spans="2:13" ht="14.25" customHeight="1" x14ac:dyDescent="0.3">
      <c r="B182" s="71" t="s">
        <v>573</v>
      </c>
      <c r="C182" s="24" t="s">
        <v>584</v>
      </c>
      <c r="D182" s="23">
        <v>20</v>
      </c>
      <c r="E182" s="143">
        <v>1566.4719600000003</v>
      </c>
      <c r="F182" s="142">
        <f t="shared" ref="F182:F190" si="17">E182*(100-$F$5)/100</f>
        <v>1566.4719600000003</v>
      </c>
      <c r="J182" s="203"/>
      <c r="L182" s="203"/>
      <c r="M182" s="203"/>
    </row>
    <row r="183" spans="2:13" ht="14.25" customHeight="1" x14ac:dyDescent="0.3">
      <c r="B183" s="104" t="s">
        <v>583</v>
      </c>
      <c r="C183" s="20" t="s">
        <v>582</v>
      </c>
      <c r="D183" s="19">
        <v>25</v>
      </c>
      <c r="E183" s="141">
        <v>1790.2519560000001</v>
      </c>
      <c r="F183" s="140">
        <f t="shared" si="17"/>
        <v>1790.2519560000001</v>
      </c>
      <c r="J183" s="203"/>
      <c r="L183" s="203"/>
      <c r="M183" s="203"/>
    </row>
    <row r="184" spans="2:13" ht="14.25" customHeight="1" x14ac:dyDescent="0.3">
      <c r="B184" s="104"/>
      <c r="C184" s="20" t="s">
        <v>581</v>
      </c>
      <c r="D184" s="19">
        <v>32</v>
      </c>
      <c r="E184" s="141">
        <v>1790.2519560000001</v>
      </c>
      <c r="F184" s="140">
        <f t="shared" si="17"/>
        <v>1790.2519560000001</v>
      </c>
      <c r="J184" s="203"/>
      <c r="L184" s="203"/>
      <c r="M184" s="203"/>
    </row>
    <row r="185" spans="2:13" ht="14.25" customHeight="1" x14ac:dyDescent="0.3">
      <c r="B185" s="205"/>
      <c r="C185" s="20" t="s">
        <v>580</v>
      </c>
      <c r="D185" s="19">
        <v>40</v>
      </c>
      <c r="E185" s="141">
        <v>2088.6332760000005</v>
      </c>
      <c r="F185" s="140">
        <f t="shared" si="17"/>
        <v>2088.6332760000005</v>
      </c>
      <c r="J185" s="203"/>
      <c r="L185" s="203"/>
      <c r="M185" s="203"/>
    </row>
    <row r="186" spans="2:13" ht="14.25" customHeight="1" x14ac:dyDescent="0.3">
      <c r="B186" s="204"/>
      <c r="C186" s="20" t="s">
        <v>579</v>
      </c>
      <c r="D186" s="19">
        <v>50</v>
      </c>
      <c r="E186" s="141">
        <v>2088.6332760000005</v>
      </c>
      <c r="F186" s="140">
        <f t="shared" si="17"/>
        <v>2088.6332760000005</v>
      </c>
      <c r="J186" s="203"/>
      <c r="L186" s="203"/>
      <c r="M186" s="203"/>
    </row>
    <row r="187" spans="2:13" ht="14.25" customHeight="1" x14ac:dyDescent="0.3">
      <c r="B187" s="204"/>
      <c r="C187" s="20" t="s">
        <v>578</v>
      </c>
      <c r="D187" s="19">
        <v>63</v>
      </c>
      <c r="E187" s="141">
        <v>2759.9732640000007</v>
      </c>
      <c r="F187" s="140">
        <f t="shared" si="17"/>
        <v>2759.9732640000007</v>
      </c>
      <c r="J187" s="203"/>
      <c r="L187" s="203"/>
      <c r="M187" s="203"/>
    </row>
    <row r="188" spans="2:13" ht="14.25" customHeight="1" x14ac:dyDescent="0.3">
      <c r="B188" s="204"/>
      <c r="C188" s="20" t="s">
        <v>577</v>
      </c>
      <c r="D188" s="19">
        <v>75</v>
      </c>
      <c r="E188" s="141">
        <v>5743.7385120000008</v>
      </c>
      <c r="F188" s="140">
        <f t="shared" si="17"/>
        <v>5743.7385119999999</v>
      </c>
      <c r="J188" s="203"/>
      <c r="L188" s="203"/>
      <c r="M188" s="203"/>
    </row>
    <row r="189" spans="2:13" ht="14.25" customHeight="1" x14ac:dyDescent="0.3">
      <c r="B189" s="204"/>
      <c r="C189" s="20" t="s">
        <v>576</v>
      </c>
      <c r="D189" s="19">
        <v>90</v>
      </c>
      <c r="E189" s="141">
        <v>7310.2104720000007</v>
      </c>
      <c r="F189" s="140">
        <f t="shared" si="17"/>
        <v>7310.2104720000007</v>
      </c>
      <c r="J189" s="203"/>
      <c r="L189" s="203"/>
      <c r="M189" s="203"/>
    </row>
    <row r="190" spans="2:13" ht="14.25" customHeight="1" x14ac:dyDescent="0.3">
      <c r="B190" s="204"/>
      <c r="C190" s="20" t="s">
        <v>575</v>
      </c>
      <c r="D190" s="19">
        <v>110</v>
      </c>
      <c r="E190" s="141">
        <v>8578.301112000001</v>
      </c>
      <c r="F190" s="140">
        <f t="shared" si="17"/>
        <v>8578.301112000001</v>
      </c>
      <c r="J190" s="203"/>
      <c r="L190" s="203"/>
      <c r="M190" s="203"/>
    </row>
    <row r="191" spans="2:13" ht="14.25" customHeight="1" thickBot="1" x14ac:dyDescent="0.35">
      <c r="B191" s="202"/>
      <c r="C191" s="68"/>
      <c r="D191" s="9"/>
      <c r="E191" s="139"/>
      <c r="F191" s="138"/>
      <c r="J191" s="203"/>
      <c r="L191" s="203"/>
      <c r="M191" s="203"/>
    </row>
    <row r="192" spans="2:13" ht="14.25" customHeight="1" thickBot="1" x14ac:dyDescent="0.35">
      <c r="C192" s="47"/>
      <c r="D192" s="4"/>
      <c r="E192" s="137"/>
      <c r="F192" s="136"/>
      <c r="J192" s="203"/>
      <c r="L192" s="203"/>
      <c r="M192" s="203"/>
    </row>
    <row r="193" spans="2:13" ht="14.25" customHeight="1" x14ac:dyDescent="0.3">
      <c r="B193" s="206"/>
      <c r="C193" s="43"/>
      <c r="D193" s="42"/>
      <c r="E193" s="135"/>
      <c r="F193" s="134"/>
      <c r="J193" s="203"/>
      <c r="L193" s="203"/>
      <c r="M193" s="203"/>
    </row>
    <row r="194" spans="2:13" ht="14.25" customHeight="1" x14ac:dyDescent="0.3">
      <c r="B194" s="72"/>
      <c r="C194" s="24" t="s">
        <v>574</v>
      </c>
      <c r="D194" s="23">
        <v>20</v>
      </c>
      <c r="E194" s="143">
        <v>20886.308784000001</v>
      </c>
      <c r="F194" s="142">
        <f t="shared" ref="F194:F202" si="18">E194*(100-$F$5)/100</f>
        <v>20886.308784000001</v>
      </c>
      <c r="J194" s="203"/>
      <c r="L194" s="203"/>
      <c r="M194" s="203"/>
    </row>
    <row r="195" spans="2:13" ht="14.25" customHeight="1" x14ac:dyDescent="0.3">
      <c r="B195" s="71" t="s">
        <v>573</v>
      </c>
      <c r="C195" s="20" t="s">
        <v>572</v>
      </c>
      <c r="D195" s="19">
        <v>25</v>
      </c>
      <c r="E195" s="141">
        <v>21259.279440000002</v>
      </c>
      <c r="F195" s="140">
        <f t="shared" si="18"/>
        <v>21259.279440000002</v>
      </c>
      <c r="J195" s="203"/>
      <c r="L195" s="203"/>
      <c r="M195" s="203"/>
    </row>
    <row r="196" spans="2:13" ht="14.25" customHeight="1" x14ac:dyDescent="0.3">
      <c r="B196" s="104" t="s">
        <v>571</v>
      </c>
      <c r="C196" s="20" t="s">
        <v>570</v>
      </c>
      <c r="D196" s="19">
        <v>32</v>
      </c>
      <c r="E196" s="141">
        <v>21259.279440000002</v>
      </c>
      <c r="F196" s="140">
        <f t="shared" si="18"/>
        <v>21259.279440000002</v>
      </c>
      <c r="J196" s="203"/>
      <c r="L196" s="203"/>
      <c r="M196" s="203"/>
    </row>
    <row r="197" spans="2:13" ht="14.25" customHeight="1" x14ac:dyDescent="0.3">
      <c r="B197" s="205"/>
      <c r="C197" s="20" t="s">
        <v>569</v>
      </c>
      <c r="D197" s="19">
        <v>40</v>
      </c>
      <c r="E197" s="141">
        <v>23571.692712000007</v>
      </c>
      <c r="F197" s="140">
        <f t="shared" si="18"/>
        <v>23571.692712000007</v>
      </c>
      <c r="J197" s="203"/>
      <c r="L197" s="203"/>
      <c r="M197" s="203"/>
    </row>
    <row r="198" spans="2:13" ht="14.25" customHeight="1" x14ac:dyDescent="0.3">
      <c r="B198" s="204"/>
      <c r="C198" s="20" t="s">
        <v>568</v>
      </c>
      <c r="D198" s="19">
        <v>50</v>
      </c>
      <c r="E198" s="141">
        <v>23571.692712000007</v>
      </c>
      <c r="F198" s="140">
        <f t="shared" si="18"/>
        <v>23571.692712000007</v>
      </c>
      <c r="J198" s="203"/>
      <c r="L198" s="203"/>
      <c r="M198" s="203"/>
    </row>
    <row r="199" spans="2:13" ht="14.25" customHeight="1" x14ac:dyDescent="0.3">
      <c r="B199" s="204"/>
      <c r="C199" s="20" t="s">
        <v>567</v>
      </c>
      <c r="D199" s="19">
        <v>63</v>
      </c>
      <c r="E199" s="141">
        <v>24243.044687999998</v>
      </c>
      <c r="F199" s="140">
        <f t="shared" si="18"/>
        <v>24243.044687999998</v>
      </c>
      <c r="J199" s="203"/>
      <c r="L199" s="203"/>
      <c r="M199" s="203"/>
    </row>
    <row r="200" spans="2:13" ht="14.25" customHeight="1" x14ac:dyDescent="0.3">
      <c r="B200" s="204"/>
      <c r="C200" s="20" t="s">
        <v>566</v>
      </c>
      <c r="D200" s="19">
        <v>75</v>
      </c>
      <c r="E200" s="141">
        <v>37595.363004000013</v>
      </c>
      <c r="F200" s="140">
        <f t="shared" si="18"/>
        <v>37595.363004000013</v>
      </c>
      <c r="J200" s="203"/>
      <c r="L200" s="203"/>
      <c r="M200" s="203"/>
    </row>
    <row r="201" spans="2:13" ht="14.25" customHeight="1" x14ac:dyDescent="0.3">
      <c r="B201" s="204"/>
      <c r="C201" s="20" t="s">
        <v>565</v>
      </c>
      <c r="D201" s="19">
        <v>90</v>
      </c>
      <c r="E201" s="141">
        <v>39161.834964000001</v>
      </c>
      <c r="F201" s="140">
        <f t="shared" si="18"/>
        <v>39161.834964000001</v>
      </c>
      <c r="J201" s="203"/>
      <c r="L201" s="203"/>
      <c r="M201" s="203"/>
    </row>
    <row r="202" spans="2:13" ht="14.25" customHeight="1" x14ac:dyDescent="0.3">
      <c r="B202" s="204"/>
      <c r="C202" s="20" t="s">
        <v>564</v>
      </c>
      <c r="D202" s="19">
        <v>110</v>
      </c>
      <c r="E202" s="141">
        <v>40280.746932000002</v>
      </c>
      <c r="F202" s="140">
        <f t="shared" si="18"/>
        <v>40280.746932000002</v>
      </c>
      <c r="J202" s="203"/>
      <c r="L202" s="203"/>
      <c r="M202" s="203"/>
    </row>
    <row r="203" spans="2:13" ht="14.25" customHeight="1" thickBot="1" x14ac:dyDescent="0.35">
      <c r="B203" s="202"/>
      <c r="C203" s="10"/>
      <c r="D203" s="9"/>
      <c r="E203" s="201"/>
      <c r="F203" s="7"/>
    </row>
  </sheetData>
  <mergeCells count="7">
    <mergeCell ref="B161:F161"/>
    <mergeCell ref="B2:F2"/>
    <mergeCell ref="B3:B5"/>
    <mergeCell ref="D3:D5"/>
    <mergeCell ref="E3:E5"/>
    <mergeCell ref="F3:F4"/>
    <mergeCell ref="C3:C5"/>
  </mergeCells>
  <printOptions horizontalCentered="1"/>
  <pageMargins left="0.59055118110236227" right="0.39370078740157483" top="0" bottom="1.1811023622047245" header="0" footer="0"/>
  <pageSetup scale="85" orientation="portrait" r:id="rId1"/>
  <headerFooter scaleWithDoc="0">
    <oddFooter>&amp;L
&amp;"-,Tučné"CLEVELINGS s.r.o.&amp;"-,Obyčejné"
Míškovice 238
768 52 Míškovice&amp;C&amp;G&amp;R
&amp;"-,Obyčejné"Tel.:  +420 573 033 029
sales@clevelings.cz
www.clevelings.cz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7CB96-B0A9-4AAE-99F5-FEE44E3BE66B}">
  <sheetPr>
    <tabColor theme="1" tint="0.499984740745262"/>
  </sheetPr>
  <dimension ref="A1:I134"/>
  <sheetViews>
    <sheetView zoomScaleNormal="100" workbookViewId="0">
      <pane ySplit="5" topLeftCell="A6" activePane="bottomLeft" state="frozen"/>
      <selection activeCell="J19" sqref="J19"/>
      <selection pane="bottomLeft"/>
    </sheetView>
  </sheetViews>
  <sheetFormatPr defaultColWidth="8.88671875" defaultRowHeight="14.25" customHeight="1" x14ac:dyDescent="0.3"/>
  <cols>
    <col min="1" max="1" width="2.44140625" style="1" customWidth="1"/>
    <col min="2" max="2" width="45.6640625" style="1" customWidth="1"/>
    <col min="3" max="3" width="15.6640625" style="1" customWidth="1"/>
    <col min="4" max="4" width="10.6640625" style="1" customWidth="1"/>
    <col min="5" max="5" width="15.6640625" style="3" customWidth="1"/>
    <col min="6" max="6" width="15.6640625" style="1" customWidth="1"/>
    <col min="7" max="7" width="0.6640625" style="1" customWidth="1"/>
    <col min="8" max="10" width="8.88671875" style="1"/>
    <col min="11" max="11" width="10.33203125" style="1" bestFit="1" customWidth="1"/>
    <col min="12" max="16384" width="8.88671875" style="1"/>
  </cols>
  <sheetData>
    <row r="1" spans="1:7" ht="12.75" customHeight="1" x14ac:dyDescent="0.3">
      <c r="A1" s="129" t="s">
        <v>834</v>
      </c>
    </row>
    <row r="2" spans="1:7" ht="20.85" customHeight="1" x14ac:dyDescent="0.3">
      <c r="B2" s="346" t="s">
        <v>833</v>
      </c>
      <c r="C2" s="346"/>
      <c r="D2" s="346"/>
      <c r="E2" s="346"/>
      <c r="F2" s="346"/>
      <c r="G2" s="195"/>
    </row>
    <row r="3" spans="1:7" ht="14.25" customHeight="1" x14ac:dyDescent="0.3">
      <c r="B3" s="347" t="s">
        <v>726</v>
      </c>
      <c r="C3" s="358" t="s">
        <v>725</v>
      </c>
      <c r="D3" s="350" t="s">
        <v>560</v>
      </c>
      <c r="E3" s="353" t="s">
        <v>724</v>
      </c>
      <c r="F3" s="356" t="s">
        <v>723</v>
      </c>
      <c r="G3" s="195"/>
    </row>
    <row r="4" spans="1:7" ht="14.25" customHeight="1" x14ac:dyDescent="0.3">
      <c r="B4" s="348"/>
      <c r="C4" s="359"/>
      <c r="D4" s="351"/>
      <c r="E4" s="354"/>
      <c r="F4" s="357"/>
      <c r="G4" s="195"/>
    </row>
    <row r="5" spans="1:7" ht="14.25" customHeight="1" x14ac:dyDescent="0.3">
      <c r="B5" s="349"/>
      <c r="C5" s="360"/>
      <c r="D5" s="352"/>
      <c r="E5" s="355"/>
      <c r="F5" s="274">
        <f>'[1]RABATOVÝ LIST '!J20</f>
        <v>0</v>
      </c>
      <c r="G5" s="195"/>
    </row>
    <row r="6" spans="1:7" ht="14.25" customHeight="1" thickBot="1" x14ac:dyDescent="0.35"/>
    <row r="7" spans="1:7" ht="14.25" customHeight="1" x14ac:dyDescent="0.3">
      <c r="B7" s="343"/>
      <c r="C7" s="342"/>
      <c r="D7" s="342"/>
      <c r="E7" s="320"/>
      <c r="F7" s="341"/>
    </row>
    <row r="8" spans="1:7" ht="14.25" customHeight="1" x14ac:dyDescent="0.3">
      <c r="B8" s="318"/>
      <c r="C8" s="317" t="s">
        <v>832</v>
      </c>
      <c r="D8" s="316">
        <v>16</v>
      </c>
      <c r="E8" s="315">
        <v>494.45704800000004</v>
      </c>
      <c r="F8" s="314">
        <f t="shared" ref="F8:F17" si="0">E8*(100-$F$5)/100</f>
        <v>494.45704800000004</v>
      </c>
    </row>
    <row r="9" spans="1:7" ht="14.25" customHeight="1" x14ac:dyDescent="0.3">
      <c r="B9" s="39" t="s">
        <v>810</v>
      </c>
      <c r="C9" s="310" t="s">
        <v>831</v>
      </c>
      <c r="D9" s="309">
        <v>20</v>
      </c>
      <c r="E9" s="308">
        <v>414.32925600000004</v>
      </c>
      <c r="F9" s="307">
        <f t="shared" si="0"/>
        <v>414.32925600000004</v>
      </c>
    </row>
    <row r="10" spans="1:7" ht="14.25" customHeight="1" x14ac:dyDescent="0.3">
      <c r="B10" s="39" t="s">
        <v>702</v>
      </c>
      <c r="C10" s="310" t="s">
        <v>830</v>
      </c>
      <c r="D10" s="309">
        <v>25</v>
      </c>
      <c r="E10" s="308">
        <v>501.27822000000003</v>
      </c>
      <c r="F10" s="307">
        <f t="shared" si="0"/>
        <v>501.27821999999998</v>
      </c>
    </row>
    <row r="11" spans="1:7" ht="14.25" customHeight="1" x14ac:dyDescent="0.3">
      <c r="B11" s="312"/>
      <c r="C11" s="310" t="s">
        <v>829</v>
      </c>
      <c r="D11" s="309">
        <v>32</v>
      </c>
      <c r="E11" s="308">
        <v>543.89556000000005</v>
      </c>
      <c r="F11" s="307">
        <f t="shared" si="0"/>
        <v>543.89556000000005</v>
      </c>
    </row>
    <row r="12" spans="1:7" ht="14.25" customHeight="1" x14ac:dyDescent="0.3">
      <c r="B12" s="311"/>
      <c r="C12" s="310" t="s">
        <v>828</v>
      </c>
      <c r="D12" s="309">
        <v>40</v>
      </c>
      <c r="E12" s="308">
        <v>666.65268000000015</v>
      </c>
      <c r="F12" s="307">
        <f t="shared" si="0"/>
        <v>666.65268000000015</v>
      </c>
    </row>
    <row r="13" spans="1:7" ht="14.25" customHeight="1" x14ac:dyDescent="0.3">
      <c r="B13" s="306"/>
      <c r="C13" s="310" t="s">
        <v>827</v>
      </c>
      <c r="D13" s="309">
        <v>50</v>
      </c>
      <c r="E13" s="308">
        <v>837.15800400000012</v>
      </c>
      <c r="F13" s="307">
        <f t="shared" si="0"/>
        <v>837.15800400000012</v>
      </c>
    </row>
    <row r="14" spans="1:7" ht="14.25" customHeight="1" x14ac:dyDescent="0.3">
      <c r="B14" s="306"/>
      <c r="C14" s="310" t="s">
        <v>826</v>
      </c>
      <c r="D14" s="309">
        <v>63</v>
      </c>
      <c r="E14" s="308">
        <v>1190.1087000000002</v>
      </c>
      <c r="F14" s="307">
        <f t="shared" si="0"/>
        <v>1190.1087000000002</v>
      </c>
    </row>
    <row r="15" spans="1:7" ht="14.25" customHeight="1" x14ac:dyDescent="0.3">
      <c r="B15" s="306"/>
      <c r="C15" s="310" t="s">
        <v>825</v>
      </c>
      <c r="D15" s="309">
        <v>75</v>
      </c>
      <c r="E15" s="308">
        <v>3021.2876880000008</v>
      </c>
      <c r="F15" s="307">
        <f t="shared" si="0"/>
        <v>3021.2876880000008</v>
      </c>
    </row>
    <row r="16" spans="1:7" ht="14.25" customHeight="1" x14ac:dyDescent="0.3">
      <c r="B16" s="306"/>
      <c r="C16" s="310" t="s">
        <v>824</v>
      </c>
      <c r="D16" s="309">
        <v>90</v>
      </c>
      <c r="E16" s="308">
        <v>4039.1767800000002</v>
      </c>
      <c r="F16" s="307">
        <f t="shared" si="0"/>
        <v>4039.1767800000002</v>
      </c>
    </row>
    <row r="17" spans="2:6" ht="14.25" customHeight="1" x14ac:dyDescent="0.3">
      <c r="B17" s="306"/>
      <c r="C17" s="310" t="s">
        <v>823</v>
      </c>
      <c r="D17" s="309">
        <v>110</v>
      </c>
      <c r="E17" s="308">
        <v>4479.0764400000007</v>
      </c>
      <c r="F17" s="307">
        <f t="shared" si="0"/>
        <v>4479.0764400000007</v>
      </c>
    </row>
    <row r="18" spans="2:6" ht="14.25" customHeight="1" thickBot="1" x14ac:dyDescent="0.35">
      <c r="B18" s="301"/>
      <c r="C18" s="300"/>
      <c r="D18" s="299"/>
      <c r="E18" s="340"/>
      <c r="F18" s="297"/>
    </row>
    <row r="19" spans="2:6" ht="14.25" customHeight="1" thickBot="1" x14ac:dyDescent="0.35">
      <c r="B19" s="200"/>
      <c r="C19" s="5"/>
      <c r="D19" s="4"/>
      <c r="F19" s="2"/>
    </row>
    <row r="20" spans="2:6" ht="14.25" customHeight="1" x14ac:dyDescent="0.3">
      <c r="B20" s="339"/>
      <c r="C20" s="338"/>
      <c r="D20" s="337"/>
      <c r="E20" s="336"/>
      <c r="F20" s="335"/>
    </row>
    <row r="21" spans="2:6" ht="14.25" customHeight="1" x14ac:dyDescent="0.3">
      <c r="B21" s="39" t="s">
        <v>822</v>
      </c>
      <c r="C21" s="334" t="s">
        <v>821</v>
      </c>
      <c r="D21" s="333">
        <v>16</v>
      </c>
      <c r="E21" s="315">
        <v>494.45704800000004</v>
      </c>
      <c r="F21" s="332">
        <f t="shared" ref="F21:F30" si="1">E21*(100-$F$5)/100</f>
        <v>494.45704800000004</v>
      </c>
    </row>
    <row r="22" spans="2:6" ht="14.25" customHeight="1" x14ac:dyDescent="0.3">
      <c r="B22" s="39" t="s">
        <v>702</v>
      </c>
      <c r="C22" s="330" t="s">
        <v>820</v>
      </c>
      <c r="D22" s="329">
        <v>20</v>
      </c>
      <c r="E22" s="308">
        <v>414.32925600000004</v>
      </c>
      <c r="F22" s="328">
        <f t="shared" si="1"/>
        <v>414.32925600000004</v>
      </c>
    </row>
    <row r="23" spans="2:6" ht="14.25" customHeight="1" x14ac:dyDescent="0.3">
      <c r="B23" s="331"/>
      <c r="C23" s="330" t="s">
        <v>819</v>
      </c>
      <c r="D23" s="329">
        <v>25</v>
      </c>
      <c r="E23" s="308">
        <v>501.27822000000003</v>
      </c>
      <c r="F23" s="328">
        <f t="shared" si="1"/>
        <v>501.27821999999998</v>
      </c>
    </row>
    <row r="24" spans="2:6" ht="14.25" customHeight="1" x14ac:dyDescent="0.3">
      <c r="B24" s="331"/>
      <c r="C24" s="330" t="s">
        <v>818</v>
      </c>
      <c r="D24" s="329">
        <v>32</v>
      </c>
      <c r="E24" s="308">
        <v>543.89556000000005</v>
      </c>
      <c r="F24" s="328">
        <f t="shared" si="1"/>
        <v>543.89556000000005</v>
      </c>
    </row>
    <row r="25" spans="2:6" ht="14.25" customHeight="1" x14ac:dyDescent="0.3">
      <c r="B25" s="331"/>
      <c r="C25" s="330" t="s">
        <v>817</v>
      </c>
      <c r="D25" s="329">
        <v>40</v>
      </c>
      <c r="E25" s="308">
        <v>666.65268000000015</v>
      </c>
      <c r="F25" s="328">
        <f t="shared" si="1"/>
        <v>666.65268000000015</v>
      </c>
    </row>
    <row r="26" spans="2:6" ht="14.25" customHeight="1" x14ac:dyDescent="0.3">
      <c r="B26" s="331"/>
      <c r="C26" s="330" t="s">
        <v>816</v>
      </c>
      <c r="D26" s="329">
        <v>50</v>
      </c>
      <c r="E26" s="308">
        <v>837.15800400000012</v>
      </c>
      <c r="F26" s="328">
        <f t="shared" si="1"/>
        <v>837.15800400000012</v>
      </c>
    </row>
    <row r="27" spans="2:6" ht="14.25" customHeight="1" x14ac:dyDescent="0.3">
      <c r="B27" s="331"/>
      <c r="C27" s="330" t="s">
        <v>815</v>
      </c>
      <c r="D27" s="329">
        <v>63</v>
      </c>
      <c r="E27" s="308">
        <v>1190.1087000000002</v>
      </c>
      <c r="F27" s="328">
        <f t="shared" si="1"/>
        <v>1190.1087000000002</v>
      </c>
    </row>
    <row r="28" spans="2:6" ht="14.25" customHeight="1" x14ac:dyDescent="0.3">
      <c r="B28" s="331"/>
      <c r="C28" s="330" t="s">
        <v>814</v>
      </c>
      <c r="D28" s="329">
        <v>75</v>
      </c>
      <c r="E28" s="308">
        <v>3021.2876880000008</v>
      </c>
      <c r="F28" s="328">
        <f t="shared" si="1"/>
        <v>3021.2876880000008</v>
      </c>
    </row>
    <row r="29" spans="2:6" ht="14.25" customHeight="1" x14ac:dyDescent="0.3">
      <c r="B29" s="331"/>
      <c r="C29" s="330" t="s">
        <v>813</v>
      </c>
      <c r="D29" s="329">
        <v>90</v>
      </c>
      <c r="E29" s="308">
        <v>4039.1767800000002</v>
      </c>
      <c r="F29" s="328">
        <f t="shared" si="1"/>
        <v>4039.1767800000002</v>
      </c>
    </row>
    <row r="30" spans="2:6" ht="14.25" customHeight="1" x14ac:dyDescent="0.3">
      <c r="B30" s="331"/>
      <c r="C30" s="330" t="s">
        <v>812</v>
      </c>
      <c r="D30" s="329">
        <v>110</v>
      </c>
      <c r="E30" s="308">
        <v>4479.0764400000007</v>
      </c>
      <c r="F30" s="328">
        <f t="shared" si="1"/>
        <v>4479.0764400000007</v>
      </c>
    </row>
    <row r="31" spans="2:6" ht="14.25" customHeight="1" thickBot="1" x14ac:dyDescent="0.35">
      <c r="B31" s="327"/>
      <c r="C31" s="326"/>
      <c r="D31" s="325"/>
      <c r="E31" s="324"/>
      <c r="F31" s="323"/>
    </row>
    <row r="32" spans="2:6" ht="14.25" customHeight="1" thickBot="1" x14ac:dyDescent="0.35">
      <c r="B32" s="200"/>
      <c r="C32" s="5"/>
      <c r="D32" s="4"/>
      <c r="F32" s="2"/>
    </row>
    <row r="33" spans="2:8" ht="14.25" customHeight="1" x14ac:dyDescent="0.3">
      <c r="B33" s="206"/>
      <c r="C33" s="30"/>
      <c r="D33" s="42"/>
      <c r="E33" s="279"/>
      <c r="F33" s="219"/>
    </row>
    <row r="34" spans="2:8" ht="14.25" customHeight="1" x14ac:dyDescent="0.3">
      <c r="B34" s="72"/>
      <c r="C34" s="24" t="s">
        <v>811</v>
      </c>
      <c r="D34" s="23" t="s">
        <v>148</v>
      </c>
      <c r="E34" s="143">
        <v>494.45704800000004</v>
      </c>
      <c r="F34" s="142">
        <f t="shared" ref="F34:F42" si="2">E34*(100-$F$5)/100</f>
        <v>494.45704800000004</v>
      </c>
    </row>
    <row r="35" spans="2:8" ht="14.25" customHeight="1" x14ac:dyDescent="0.3">
      <c r="B35" s="39" t="s">
        <v>810</v>
      </c>
      <c r="C35" s="20" t="s">
        <v>809</v>
      </c>
      <c r="D35" s="19" t="s">
        <v>67</v>
      </c>
      <c r="E35" s="141">
        <v>404.0915040000001</v>
      </c>
      <c r="F35" s="140">
        <f t="shared" si="2"/>
        <v>404.09150400000016</v>
      </c>
    </row>
    <row r="36" spans="2:8" ht="14.25" customHeight="1" x14ac:dyDescent="0.3">
      <c r="B36" s="39" t="s">
        <v>694</v>
      </c>
      <c r="C36" s="20" t="s">
        <v>808</v>
      </c>
      <c r="D36" s="19" t="s">
        <v>65</v>
      </c>
      <c r="E36" s="141">
        <v>526.86061200000006</v>
      </c>
      <c r="F36" s="140">
        <f t="shared" si="2"/>
        <v>526.86061200000006</v>
      </c>
    </row>
    <row r="37" spans="2:8" ht="14.25" customHeight="1" x14ac:dyDescent="0.3">
      <c r="B37" s="112"/>
      <c r="C37" s="20" t="s">
        <v>807</v>
      </c>
      <c r="D37" s="19" t="s">
        <v>62</v>
      </c>
      <c r="E37" s="141">
        <v>581.40601200000015</v>
      </c>
      <c r="F37" s="140">
        <f t="shared" si="2"/>
        <v>581.40601200000015</v>
      </c>
    </row>
    <row r="38" spans="2:8" ht="14.25" customHeight="1" x14ac:dyDescent="0.3">
      <c r="B38" s="112"/>
      <c r="C38" s="20" t="s">
        <v>806</v>
      </c>
      <c r="D38" s="19" t="s">
        <v>60</v>
      </c>
      <c r="E38" s="141">
        <v>782.60061600000029</v>
      </c>
      <c r="F38" s="140">
        <f t="shared" si="2"/>
        <v>782.60061600000029</v>
      </c>
    </row>
    <row r="39" spans="2:8" ht="14.25" customHeight="1" x14ac:dyDescent="0.3">
      <c r="B39" s="112"/>
      <c r="C39" s="20" t="s">
        <v>805</v>
      </c>
      <c r="D39" s="19" t="s">
        <v>58</v>
      </c>
      <c r="E39" s="141">
        <v>854.21692800000005</v>
      </c>
      <c r="F39" s="140">
        <f t="shared" si="2"/>
        <v>854.21692800000005</v>
      </c>
    </row>
    <row r="40" spans="2:8" ht="14.25" customHeight="1" x14ac:dyDescent="0.3">
      <c r="B40" s="112"/>
      <c r="C40" s="20" t="s">
        <v>804</v>
      </c>
      <c r="D40" s="19" t="s">
        <v>56</v>
      </c>
      <c r="E40" s="141">
        <v>1256.6181240000003</v>
      </c>
      <c r="F40" s="140">
        <f t="shared" si="2"/>
        <v>1256.6181240000003</v>
      </c>
    </row>
    <row r="41" spans="2:8" ht="14.25" customHeight="1" x14ac:dyDescent="0.3">
      <c r="B41" s="205"/>
      <c r="C41" s="20" t="s">
        <v>803</v>
      </c>
      <c r="D41" s="19" t="s">
        <v>139</v>
      </c>
      <c r="E41" s="141">
        <v>2497.8556440000007</v>
      </c>
      <c r="F41" s="140">
        <f t="shared" si="2"/>
        <v>2497.8556440000007</v>
      </c>
    </row>
    <row r="42" spans="2:8" ht="14.25" customHeight="1" x14ac:dyDescent="0.3">
      <c r="B42" s="204"/>
      <c r="C42" s="20" t="s">
        <v>802</v>
      </c>
      <c r="D42" s="19" t="s">
        <v>137</v>
      </c>
      <c r="E42" s="141">
        <v>2966.7303000000006</v>
      </c>
      <c r="F42" s="140">
        <f t="shared" si="2"/>
        <v>2966.7303000000011</v>
      </c>
    </row>
    <row r="43" spans="2:8" ht="14.25" customHeight="1" x14ac:dyDescent="0.3">
      <c r="B43" s="204"/>
      <c r="C43" s="126" t="s">
        <v>801</v>
      </c>
      <c r="D43" s="125" t="s">
        <v>135</v>
      </c>
      <c r="E43" s="296" t="s">
        <v>87</v>
      </c>
      <c r="F43" s="127" t="s">
        <v>87</v>
      </c>
    </row>
    <row r="44" spans="2:8" ht="14.25" customHeight="1" thickBot="1" x14ac:dyDescent="0.35">
      <c r="B44" s="202"/>
      <c r="C44" s="68"/>
      <c r="D44" s="9"/>
      <c r="E44" s="122"/>
      <c r="F44" s="66"/>
    </row>
    <row r="45" spans="2:8" ht="14.25" customHeight="1" thickBot="1" x14ac:dyDescent="0.35">
      <c r="B45" s="200"/>
      <c r="C45" s="5"/>
      <c r="D45" s="4"/>
      <c r="F45" s="2"/>
    </row>
    <row r="46" spans="2:8" ht="14.25" customHeight="1" x14ac:dyDescent="0.3">
      <c r="B46" s="322"/>
      <c r="C46" s="321"/>
      <c r="D46" s="177"/>
      <c r="E46" s="320"/>
      <c r="F46" s="319"/>
    </row>
    <row r="47" spans="2:8" ht="14.25" customHeight="1" x14ac:dyDescent="0.3">
      <c r="B47" s="318"/>
      <c r="C47" s="317" t="s">
        <v>800</v>
      </c>
      <c r="D47" s="316">
        <v>16</v>
      </c>
      <c r="E47" s="315">
        <v>281.32239600000003</v>
      </c>
      <c r="F47" s="314">
        <f t="shared" ref="F47:F55" si="3">E47*(100-$F$5)/100</f>
        <v>281.32239600000003</v>
      </c>
      <c r="H47" s="174"/>
    </row>
    <row r="48" spans="2:8" ht="14.25" customHeight="1" x14ac:dyDescent="0.3">
      <c r="B48" s="39" t="s">
        <v>788</v>
      </c>
      <c r="C48" s="310" t="s">
        <v>799</v>
      </c>
      <c r="D48" s="309">
        <v>20</v>
      </c>
      <c r="E48" s="308">
        <v>475.70781600000009</v>
      </c>
      <c r="F48" s="307">
        <f t="shared" si="3"/>
        <v>475.70781600000009</v>
      </c>
    </row>
    <row r="49" spans="2:6" ht="14.25" customHeight="1" x14ac:dyDescent="0.3">
      <c r="B49" s="313" t="s">
        <v>798</v>
      </c>
      <c r="C49" s="310" t="s">
        <v>797</v>
      </c>
      <c r="D49" s="309">
        <v>25</v>
      </c>
      <c r="E49" s="308">
        <v>576.29912400000012</v>
      </c>
      <c r="F49" s="307">
        <f t="shared" si="3"/>
        <v>576.29912400000012</v>
      </c>
    </row>
    <row r="50" spans="2:6" ht="14.25" customHeight="1" x14ac:dyDescent="0.3">
      <c r="B50" s="312"/>
      <c r="C50" s="310" t="s">
        <v>796</v>
      </c>
      <c r="D50" s="309">
        <v>32</v>
      </c>
      <c r="E50" s="308">
        <v>642.79656000000023</v>
      </c>
      <c r="F50" s="307">
        <f t="shared" si="3"/>
        <v>642.79656000000023</v>
      </c>
    </row>
    <row r="51" spans="2:6" ht="14.25" customHeight="1" x14ac:dyDescent="0.3">
      <c r="B51" s="311"/>
      <c r="C51" s="310" t="s">
        <v>795</v>
      </c>
      <c r="D51" s="309">
        <v>40</v>
      </c>
      <c r="E51" s="308">
        <v>743.38786800000014</v>
      </c>
      <c r="F51" s="307">
        <f t="shared" si="3"/>
        <v>743.38786800000014</v>
      </c>
    </row>
    <row r="52" spans="2:6" ht="14.25" customHeight="1" x14ac:dyDescent="0.3">
      <c r="B52" s="306"/>
      <c r="C52" s="310" t="s">
        <v>794</v>
      </c>
      <c r="D52" s="309">
        <v>50</v>
      </c>
      <c r="E52" s="308">
        <v>983.80720800000017</v>
      </c>
      <c r="F52" s="307">
        <f t="shared" si="3"/>
        <v>983.80720800000006</v>
      </c>
    </row>
    <row r="53" spans="2:6" ht="14.25" customHeight="1" x14ac:dyDescent="0.3">
      <c r="B53" s="306"/>
      <c r="C53" s="310" t="s">
        <v>793</v>
      </c>
      <c r="D53" s="309">
        <v>63</v>
      </c>
      <c r="E53" s="308">
        <v>1367.4232080000002</v>
      </c>
      <c r="F53" s="307">
        <f t="shared" si="3"/>
        <v>1367.4232080000002</v>
      </c>
    </row>
    <row r="54" spans="2:6" ht="14.25" customHeight="1" x14ac:dyDescent="0.3">
      <c r="B54" s="306"/>
      <c r="C54" s="310" t="s">
        <v>792</v>
      </c>
      <c r="D54" s="309">
        <v>75</v>
      </c>
      <c r="E54" s="308">
        <v>2893.4716320000002</v>
      </c>
      <c r="F54" s="307">
        <f t="shared" si="3"/>
        <v>2893.4716320000002</v>
      </c>
    </row>
    <row r="55" spans="2:6" ht="14.25" customHeight="1" x14ac:dyDescent="0.3">
      <c r="B55" s="306"/>
      <c r="C55" s="310" t="s">
        <v>791</v>
      </c>
      <c r="D55" s="309">
        <v>90</v>
      </c>
      <c r="E55" s="308">
        <v>3305.1035880000009</v>
      </c>
      <c r="F55" s="307">
        <f t="shared" si="3"/>
        <v>3305.1035880000009</v>
      </c>
    </row>
    <row r="56" spans="2:6" ht="14.25" customHeight="1" x14ac:dyDescent="0.3">
      <c r="B56" s="306"/>
      <c r="C56" s="305" t="s">
        <v>790</v>
      </c>
      <c r="D56" s="304">
        <v>63</v>
      </c>
      <c r="E56" s="303" t="s">
        <v>87</v>
      </c>
      <c r="F56" s="302" t="s">
        <v>87</v>
      </c>
    </row>
    <row r="57" spans="2:6" ht="14.25" customHeight="1" thickBot="1" x14ac:dyDescent="0.35">
      <c r="B57" s="301"/>
      <c r="C57" s="300"/>
      <c r="D57" s="299"/>
      <c r="E57" s="298"/>
      <c r="F57" s="297"/>
    </row>
    <row r="58" spans="2:6" ht="14.25" customHeight="1" thickBot="1" x14ac:dyDescent="0.35">
      <c r="B58" s="200"/>
      <c r="C58" s="5"/>
      <c r="D58" s="4"/>
      <c r="F58" s="2"/>
    </row>
    <row r="59" spans="2:6" ht="14.25" customHeight="1" x14ac:dyDescent="0.3">
      <c r="B59" s="206"/>
      <c r="C59" s="30"/>
      <c r="D59" s="42"/>
      <c r="E59" s="279"/>
      <c r="F59" s="219"/>
    </row>
    <row r="60" spans="2:6" ht="14.25" customHeight="1" x14ac:dyDescent="0.3">
      <c r="B60" s="72"/>
      <c r="C60" s="24" t="s">
        <v>789</v>
      </c>
      <c r="D60" s="23" t="s">
        <v>148</v>
      </c>
      <c r="E60" s="143">
        <v>293.26244400000007</v>
      </c>
      <c r="F60" s="142">
        <f t="shared" ref="F60:F68" si="4">E60*(100-$F$5)/100</f>
        <v>293.26244400000007</v>
      </c>
    </row>
    <row r="61" spans="2:6" ht="14.25" customHeight="1" x14ac:dyDescent="0.3">
      <c r="B61" s="39" t="s">
        <v>788</v>
      </c>
      <c r="C61" s="20" t="s">
        <v>787</v>
      </c>
      <c r="D61" s="19" t="s">
        <v>67</v>
      </c>
      <c r="E61" s="141">
        <v>487.62388800000002</v>
      </c>
      <c r="F61" s="140">
        <f t="shared" si="4"/>
        <v>487.62388800000002</v>
      </c>
    </row>
    <row r="62" spans="2:6" ht="14.25" customHeight="1" x14ac:dyDescent="0.3">
      <c r="B62" s="39" t="s">
        <v>786</v>
      </c>
      <c r="C62" s="20" t="s">
        <v>785</v>
      </c>
      <c r="D62" s="19" t="s">
        <v>65</v>
      </c>
      <c r="E62" s="141">
        <v>588.22718400000008</v>
      </c>
      <c r="F62" s="140">
        <f t="shared" si="4"/>
        <v>588.22718400000008</v>
      </c>
    </row>
    <row r="63" spans="2:6" ht="14.25" customHeight="1" x14ac:dyDescent="0.3">
      <c r="B63" s="112"/>
      <c r="C63" s="20" t="s">
        <v>784</v>
      </c>
      <c r="D63" s="19" t="s">
        <v>62</v>
      </c>
      <c r="E63" s="141">
        <v>661.55778000000021</v>
      </c>
      <c r="F63" s="140">
        <f t="shared" si="4"/>
        <v>661.55778000000021</v>
      </c>
    </row>
    <row r="64" spans="2:6" ht="14.25" customHeight="1" x14ac:dyDescent="0.3">
      <c r="B64" s="205"/>
      <c r="C64" s="20" t="s">
        <v>783</v>
      </c>
      <c r="D64" s="19" t="s">
        <v>60</v>
      </c>
      <c r="E64" s="141">
        <v>770.66056800000013</v>
      </c>
      <c r="F64" s="140">
        <f t="shared" si="4"/>
        <v>770.66056800000001</v>
      </c>
    </row>
    <row r="65" spans="2:6" ht="14.25" customHeight="1" x14ac:dyDescent="0.3">
      <c r="B65" s="204"/>
      <c r="C65" s="20" t="s">
        <v>782</v>
      </c>
      <c r="D65" s="19" t="s">
        <v>58</v>
      </c>
      <c r="E65" s="141">
        <v>1052.0069400000002</v>
      </c>
      <c r="F65" s="140">
        <f t="shared" si="4"/>
        <v>1052.0069400000002</v>
      </c>
    </row>
    <row r="66" spans="2:6" ht="14.25" customHeight="1" x14ac:dyDescent="0.3">
      <c r="B66" s="204"/>
      <c r="C66" s="20" t="s">
        <v>781</v>
      </c>
      <c r="D66" s="19" t="s">
        <v>56</v>
      </c>
      <c r="E66" s="141">
        <v>1462.8956400000002</v>
      </c>
      <c r="F66" s="140">
        <f t="shared" si="4"/>
        <v>1462.8956400000002</v>
      </c>
    </row>
    <row r="67" spans="2:6" ht="14.25" customHeight="1" x14ac:dyDescent="0.3">
      <c r="B67" s="204"/>
      <c r="C67" s="20" t="s">
        <v>780</v>
      </c>
      <c r="D67" s="19" t="s">
        <v>139</v>
      </c>
      <c r="E67" s="141">
        <v>2634.2551080000003</v>
      </c>
      <c r="F67" s="140">
        <f t="shared" si="4"/>
        <v>2634.2551080000003</v>
      </c>
    </row>
    <row r="68" spans="2:6" ht="14.25" customHeight="1" x14ac:dyDescent="0.3">
      <c r="B68" s="204"/>
      <c r="C68" s="20" t="s">
        <v>779</v>
      </c>
      <c r="D68" s="19" t="s">
        <v>137</v>
      </c>
      <c r="E68" s="141">
        <v>3103.1417520000005</v>
      </c>
      <c r="F68" s="140">
        <f t="shared" si="4"/>
        <v>3103.1417520000005</v>
      </c>
    </row>
    <row r="69" spans="2:6" ht="14.25" customHeight="1" x14ac:dyDescent="0.3">
      <c r="B69" s="204"/>
      <c r="C69" s="126" t="s">
        <v>778</v>
      </c>
      <c r="D69" s="125" t="s">
        <v>135</v>
      </c>
      <c r="E69" s="296" t="s">
        <v>87</v>
      </c>
      <c r="F69" s="127" t="s">
        <v>87</v>
      </c>
    </row>
    <row r="70" spans="2:6" ht="14.25" customHeight="1" thickBot="1" x14ac:dyDescent="0.35">
      <c r="B70" s="202"/>
      <c r="C70" s="68"/>
      <c r="D70" s="9"/>
      <c r="E70" s="122"/>
      <c r="F70" s="66"/>
    </row>
    <row r="71" spans="2:6" ht="14.25" customHeight="1" thickBot="1" x14ac:dyDescent="0.35">
      <c r="B71" s="200"/>
      <c r="C71" s="5"/>
      <c r="D71" s="4"/>
      <c r="E71" s="2"/>
      <c r="F71" s="33"/>
    </row>
    <row r="72" spans="2:6" ht="14.25" customHeight="1" x14ac:dyDescent="0.3">
      <c r="B72" s="206"/>
      <c r="C72" s="30"/>
      <c r="D72" s="42"/>
      <c r="E72" s="28"/>
      <c r="F72" s="273"/>
    </row>
    <row r="73" spans="2:6" ht="14.25" customHeight="1" x14ac:dyDescent="0.3">
      <c r="B73" s="72"/>
      <c r="C73" s="294" t="s">
        <v>777</v>
      </c>
      <c r="D73" s="293" t="s">
        <v>98</v>
      </c>
      <c r="E73" s="292" t="s">
        <v>87</v>
      </c>
      <c r="F73" s="99" t="s">
        <v>87</v>
      </c>
    </row>
    <row r="74" spans="2:6" ht="14.25" customHeight="1" x14ac:dyDescent="0.3">
      <c r="B74" s="71" t="s">
        <v>769</v>
      </c>
      <c r="C74" s="291" t="s">
        <v>776</v>
      </c>
      <c r="D74" s="290" t="s">
        <v>95</v>
      </c>
      <c r="E74" s="289" t="s">
        <v>87</v>
      </c>
      <c r="F74" s="123" t="s">
        <v>87</v>
      </c>
    </row>
    <row r="75" spans="2:6" ht="14.25" customHeight="1" x14ac:dyDescent="0.3">
      <c r="B75" s="295" t="s">
        <v>775</v>
      </c>
      <c r="C75" s="291" t="s">
        <v>774</v>
      </c>
      <c r="D75" s="290" t="s">
        <v>93</v>
      </c>
      <c r="E75" s="289" t="s">
        <v>87</v>
      </c>
      <c r="F75" s="123" t="s">
        <v>87</v>
      </c>
    </row>
    <row r="76" spans="2:6" ht="14.25" customHeight="1" x14ac:dyDescent="0.3">
      <c r="B76" s="205"/>
      <c r="C76" s="291" t="s">
        <v>773</v>
      </c>
      <c r="D76" s="290" t="s">
        <v>620</v>
      </c>
      <c r="E76" s="289" t="s">
        <v>87</v>
      </c>
      <c r="F76" s="123" t="s">
        <v>87</v>
      </c>
    </row>
    <row r="77" spans="2:6" ht="14.25" customHeight="1" x14ac:dyDescent="0.3">
      <c r="B77" s="204"/>
      <c r="C77" s="291" t="s">
        <v>772</v>
      </c>
      <c r="D77" s="290" t="s">
        <v>618</v>
      </c>
      <c r="E77" s="289" t="s">
        <v>87</v>
      </c>
      <c r="F77" s="123" t="s">
        <v>87</v>
      </c>
    </row>
    <row r="78" spans="2:6" ht="14.25" customHeight="1" x14ac:dyDescent="0.3">
      <c r="B78" s="204"/>
      <c r="C78" s="291" t="s">
        <v>771</v>
      </c>
      <c r="D78" s="290" t="s">
        <v>6</v>
      </c>
      <c r="E78" s="289" t="s">
        <v>87</v>
      </c>
      <c r="F78" s="123" t="s">
        <v>87</v>
      </c>
    </row>
    <row r="79" spans="2:6" ht="14.25" customHeight="1" x14ac:dyDescent="0.3">
      <c r="B79" s="204"/>
      <c r="C79" s="111"/>
      <c r="D79" s="110"/>
      <c r="E79" s="167"/>
      <c r="F79" s="165"/>
    </row>
    <row r="80" spans="2:6" ht="14.25" customHeight="1" thickBot="1" x14ac:dyDescent="0.35">
      <c r="B80" s="202"/>
      <c r="C80" s="84"/>
      <c r="D80" s="83"/>
      <c r="E80" s="122"/>
      <c r="F80" s="66"/>
    </row>
    <row r="81" spans="2:6" ht="14.25" customHeight="1" thickBot="1" x14ac:dyDescent="0.35">
      <c r="B81" s="200"/>
      <c r="C81" s="5"/>
      <c r="D81" s="4"/>
      <c r="F81" s="2"/>
    </row>
    <row r="82" spans="2:6" ht="14.25" customHeight="1" x14ac:dyDescent="0.3">
      <c r="B82" s="206"/>
      <c r="C82" s="30"/>
      <c r="D82" s="42"/>
      <c r="E82" s="279"/>
      <c r="F82" s="219"/>
    </row>
    <row r="83" spans="2:6" ht="14.25" customHeight="1" x14ac:dyDescent="0.3">
      <c r="B83" s="72"/>
      <c r="C83" s="294" t="s">
        <v>770</v>
      </c>
      <c r="D83" s="293" t="s">
        <v>67</v>
      </c>
      <c r="E83" s="292" t="s">
        <v>87</v>
      </c>
      <c r="F83" s="99" t="s">
        <v>87</v>
      </c>
    </row>
    <row r="84" spans="2:6" ht="14.25" customHeight="1" x14ac:dyDescent="0.3">
      <c r="B84" s="71" t="s">
        <v>769</v>
      </c>
      <c r="C84" s="291" t="s">
        <v>768</v>
      </c>
      <c r="D84" s="290" t="s">
        <v>65</v>
      </c>
      <c r="E84" s="289" t="s">
        <v>87</v>
      </c>
      <c r="F84" s="123" t="s">
        <v>87</v>
      </c>
    </row>
    <row r="85" spans="2:6" ht="14.25" customHeight="1" x14ac:dyDescent="0.3">
      <c r="B85" s="39" t="s">
        <v>694</v>
      </c>
      <c r="C85" s="291" t="s">
        <v>767</v>
      </c>
      <c r="D85" s="290" t="s">
        <v>62</v>
      </c>
      <c r="E85" s="289" t="s">
        <v>87</v>
      </c>
      <c r="F85" s="123" t="s">
        <v>87</v>
      </c>
    </row>
    <row r="86" spans="2:6" ht="14.25" customHeight="1" x14ac:dyDescent="0.3">
      <c r="B86" s="205"/>
      <c r="C86" s="291" t="s">
        <v>766</v>
      </c>
      <c r="D86" s="290" t="s">
        <v>60</v>
      </c>
      <c r="E86" s="289" t="s">
        <v>87</v>
      </c>
      <c r="F86" s="123" t="s">
        <v>87</v>
      </c>
    </row>
    <row r="87" spans="2:6" ht="14.25" customHeight="1" x14ac:dyDescent="0.3">
      <c r="B87" s="204"/>
      <c r="C87" s="291" t="s">
        <v>765</v>
      </c>
      <c r="D87" s="290" t="s">
        <v>58</v>
      </c>
      <c r="E87" s="289" t="s">
        <v>87</v>
      </c>
      <c r="F87" s="123" t="s">
        <v>87</v>
      </c>
    </row>
    <row r="88" spans="2:6" ht="14.25" customHeight="1" x14ac:dyDescent="0.3">
      <c r="B88" s="204"/>
      <c r="C88" s="291" t="s">
        <v>764</v>
      </c>
      <c r="D88" s="290" t="s">
        <v>56</v>
      </c>
      <c r="E88" s="289" t="s">
        <v>87</v>
      </c>
      <c r="F88" s="123" t="s">
        <v>87</v>
      </c>
    </row>
    <row r="89" spans="2:6" ht="14.25" customHeight="1" x14ac:dyDescent="0.3">
      <c r="B89" s="204"/>
      <c r="C89" s="111"/>
      <c r="D89" s="110"/>
      <c r="E89" s="167"/>
      <c r="F89" s="165"/>
    </row>
    <row r="90" spans="2:6" ht="14.25" customHeight="1" thickBot="1" x14ac:dyDescent="0.35">
      <c r="B90" s="202"/>
      <c r="C90" s="84"/>
      <c r="D90" s="83"/>
      <c r="E90" s="122"/>
      <c r="F90" s="66"/>
    </row>
    <row r="91" spans="2:6" ht="14.25" customHeight="1" thickBot="1" x14ac:dyDescent="0.35">
      <c r="B91" s="200"/>
      <c r="C91" s="5"/>
      <c r="D91" s="4"/>
      <c r="E91" s="2"/>
      <c r="F91" s="33"/>
    </row>
    <row r="92" spans="2:6" ht="14.25" customHeight="1" x14ac:dyDescent="0.3">
      <c r="B92" s="206"/>
      <c r="C92" s="30"/>
      <c r="D92" s="42"/>
      <c r="E92" s="28"/>
      <c r="F92" s="273"/>
    </row>
    <row r="93" spans="2:6" ht="14.25" customHeight="1" x14ac:dyDescent="0.3">
      <c r="B93" s="72"/>
      <c r="C93" s="24" t="s">
        <v>763</v>
      </c>
      <c r="D93" s="23" t="s">
        <v>762</v>
      </c>
      <c r="E93" s="143">
        <v>4189.242564000001</v>
      </c>
      <c r="F93" s="142">
        <f t="shared" ref="F93:F100" si="5">E93*(100-$F$5)/100</f>
        <v>4189.242564000001</v>
      </c>
    </row>
    <row r="94" spans="2:6" ht="14.25" customHeight="1" x14ac:dyDescent="0.3">
      <c r="B94" s="71" t="s">
        <v>761</v>
      </c>
      <c r="C94" s="20" t="s">
        <v>760</v>
      </c>
      <c r="D94" s="19">
        <v>90</v>
      </c>
      <c r="E94" s="141">
        <v>4884.8942160000006</v>
      </c>
      <c r="F94" s="140">
        <f t="shared" si="5"/>
        <v>4884.8942160000006</v>
      </c>
    </row>
    <row r="95" spans="2:6" ht="14.25" customHeight="1" x14ac:dyDescent="0.3">
      <c r="B95" s="112"/>
      <c r="C95" s="20" t="s">
        <v>759</v>
      </c>
      <c r="D95" s="19">
        <v>110</v>
      </c>
      <c r="E95" s="141">
        <v>5421.9686040000006</v>
      </c>
      <c r="F95" s="140">
        <f t="shared" si="5"/>
        <v>5421.9686039999997</v>
      </c>
    </row>
    <row r="96" spans="2:6" ht="14.25" customHeight="1" x14ac:dyDescent="0.3">
      <c r="B96" s="205"/>
      <c r="C96" s="20" t="s">
        <v>758</v>
      </c>
      <c r="D96" s="19" t="s">
        <v>747</v>
      </c>
      <c r="E96" s="141">
        <v>6207.9858000000004</v>
      </c>
      <c r="F96" s="140">
        <f t="shared" si="5"/>
        <v>6207.9858000000004</v>
      </c>
    </row>
    <row r="97" spans="2:9" ht="14.25" customHeight="1" x14ac:dyDescent="0.3">
      <c r="B97" s="204"/>
      <c r="C97" s="20" t="s">
        <v>757</v>
      </c>
      <c r="D97" s="19">
        <v>160</v>
      </c>
      <c r="E97" s="141">
        <v>7590.7536480000008</v>
      </c>
      <c r="F97" s="140">
        <f t="shared" si="5"/>
        <v>7590.7536480000008</v>
      </c>
    </row>
    <row r="98" spans="2:9" ht="14.25" customHeight="1" x14ac:dyDescent="0.3">
      <c r="B98" s="204"/>
      <c r="C98" s="20" t="s">
        <v>756</v>
      </c>
      <c r="D98" s="19" t="s">
        <v>744</v>
      </c>
      <c r="E98" s="141">
        <v>11300.871816000001</v>
      </c>
      <c r="F98" s="140">
        <f t="shared" si="5"/>
        <v>11300.871816000001</v>
      </c>
    </row>
    <row r="99" spans="2:9" ht="14.25" customHeight="1" x14ac:dyDescent="0.3">
      <c r="B99" s="204"/>
      <c r="C99" s="20" t="s">
        <v>755</v>
      </c>
      <c r="D99" s="19">
        <v>250</v>
      </c>
      <c r="E99" s="141">
        <v>27571.908492000002</v>
      </c>
      <c r="F99" s="140">
        <f t="shared" si="5"/>
        <v>27571.908492000002</v>
      </c>
    </row>
    <row r="100" spans="2:9" ht="14.25" customHeight="1" x14ac:dyDescent="0.3">
      <c r="B100" s="204"/>
      <c r="C100" s="20" t="s">
        <v>754</v>
      </c>
      <c r="D100" s="19">
        <v>315</v>
      </c>
      <c r="E100" s="141">
        <v>46069.692192000002</v>
      </c>
      <c r="F100" s="140">
        <f t="shared" si="5"/>
        <v>46069.692192000002</v>
      </c>
    </row>
    <row r="101" spans="2:9" ht="14.25" customHeight="1" x14ac:dyDescent="0.3">
      <c r="B101" s="204"/>
      <c r="C101" s="108"/>
      <c r="D101" s="14"/>
      <c r="E101" s="107"/>
      <c r="F101" s="165"/>
    </row>
    <row r="102" spans="2:9" ht="14.25" customHeight="1" thickBot="1" x14ac:dyDescent="0.35">
      <c r="B102" s="202"/>
      <c r="C102" s="68"/>
      <c r="D102" s="9"/>
      <c r="E102" s="67"/>
      <c r="F102" s="66"/>
    </row>
    <row r="103" spans="2:9" ht="14.25" customHeight="1" thickBot="1" x14ac:dyDescent="0.35"/>
    <row r="104" spans="2:9" ht="14.25" customHeight="1" x14ac:dyDescent="0.3">
      <c r="B104" s="259"/>
      <c r="C104" s="64"/>
      <c r="D104" s="63"/>
      <c r="E104" s="62"/>
      <c r="F104" s="61"/>
    </row>
    <row r="105" spans="2:9" ht="14.25" customHeight="1" x14ac:dyDescent="0.3">
      <c r="B105" s="287" t="s">
        <v>753</v>
      </c>
      <c r="C105" s="96" t="s">
        <v>752</v>
      </c>
      <c r="D105" s="95">
        <v>63</v>
      </c>
      <c r="E105" s="251">
        <v>3825.5469076800005</v>
      </c>
      <c r="F105" s="288">
        <f t="shared" ref="F105:F111" si="6">E105*(100-$F$5)/100</f>
        <v>3825.5469076800005</v>
      </c>
      <c r="I105" s="129"/>
    </row>
    <row r="106" spans="2:9" ht="14.25" customHeight="1" x14ac:dyDescent="0.3">
      <c r="B106" s="287"/>
      <c r="C106" s="149" t="s">
        <v>751</v>
      </c>
      <c r="D106" s="148">
        <v>75</v>
      </c>
      <c r="E106" s="147">
        <v>4186.5295833600003</v>
      </c>
      <c r="F106" s="286">
        <f t="shared" si="6"/>
        <v>4186.5295833600003</v>
      </c>
      <c r="I106" s="129"/>
    </row>
    <row r="107" spans="2:9" ht="14.25" customHeight="1" x14ac:dyDescent="0.3">
      <c r="B107" s="253"/>
      <c r="C107" s="149" t="s">
        <v>750</v>
      </c>
      <c r="D107" s="148">
        <v>90</v>
      </c>
      <c r="E107" s="147">
        <v>4654.7626559999999</v>
      </c>
      <c r="F107" s="286">
        <f t="shared" si="6"/>
        <v>4654.7626559999999</v>
      </c>
      <c r="I107" s="129"/>
    </row>
    <row r="108" spans="2:9" ht="14.25" customHeight="1" x14ac:dyDescent="0.3">
      <c r="B108" s="253"/>
      <c r="C108" s="149" t="s">
        <v>749</v>
      </c>
      <c r="D108" s="148">
        <v>110</v>
      </c>
      <c r="E108" s="147">
        <v>5164.6845919999996</v>
      </c>
      <c r="F108" s="286">
        <f t="shared" si="6"/>
        <v>5164.6845919999996</v>
      </c>
      <c r="I108" s="129"/>
    </row>
    <row r="109" spans="2:9" ht="14.25" customHeight="1" x14ac:dyDescent="0.3">
      <c r="B109" s="253"/>
      <c r="C109" s="149" t="s">
        <v>748</v>
      </c>
      <c r="D109" s="148" t="s">
        <v>747</v>
      </c>
      <c r="E109" s="147">
        <v>6108.6984000000002</v>
      </c>
      <c r="F109" s="286">
        <f t="shared" si="6"/>
        <v>6108.6983999999993</v>
      </c>
      <c r="I109" s="129"/>
    </row>
    <row r="110" spans="2:9" ht="14.25" customHeight="1" x14ac:dyDescent="0.3">
      <c r="B110" s="253"/>
      <c r="C110" s="149" t="s">
        <v>746</v>
      </c>
      <c r="D110" s="148">
        <v>160</v>
      </c>
      <c r="E110" s="147">
        <v>7416.7124000000003</v>
      </c>
      <c r="F110" s="286">
        <f t="shared" si="6"/>
        <v>7416.7124000000003</v>
      </c>
      <c r="I110" s="129"/>
    </row>
    <row r="111" spans="2:9" ht="14.25" customHeight="1" x14ac:dyDescent="0.3">
      <c r="B111" s="253"/>
      <c r="C111" s="149" t="s">
        <v>745</v>
      </c>
      <c r="D111" s="148" t="s">
        <v>744</v>
      </c>
      <c r="E111" s="147">
        <v>11649.5152</v>
      </c>
      <c r="F111" s="286">
        <f t="shared" si="6"/>
        <v>11649.5152</v>
      </c>
      <c r="I111" s="129"/>
    </row>
    <row r="112" spans="2:9" ht="14.25" customHeight="1" thickBot="1" x14ac:dyDescent="0.35">
      <c r="B112" s="249"/>
      <c r="C112" s="51"/>
      <c r="D112" s="50"/>
      <c r="E112" s="285"/>
      <c r="F112" s="145"/>
    </row>
    <row r="113" spans="2:6" ht="14.25" customHeight="1" x14ac:dyDescent="0.3">
      <c r="B113" s="284"/>
      <c r="C113" s="96"/>
      <c r="D113" s="95"/>
      <c r="E113" s="283"/>
      <c r="F113" s="282"/>
    </row>
    <row r="114" spans="2:6" ht="14.25" customHeight="1" thickBot="1" x14ac:dyDescent="0.35"/>
    <row r="115" spans="2:6" ht="14.25" customHeight="1" x14ac:dyDescent="0.3">
      <c r="B115" s="118"/>
      <c r="C115" s="29"/>
      <c r="D115" s="29"/>
      <c r="E115" s="279"/>
      <c r="F115" s="27"/>
    </row>
    <row r="116" spans="2:6" ht="14.25" customHeight="1" x14ac:dyDescent="0.3">
      <c r="B116" s="72"/>
      <c r="C116" s="24" t="s">
        <v>743</v>
      </c>
      <c r="D116" s="23">
        <v>75</v>
      </c>
      <c r="E116" s="143">
        <v>997.43756400000007</v>
      </c>
      <c r="F116" s="142">
        <f t="shared" ref="F116:F125" si="7">E116*(100-$F$5)/100</f>
        <v>997.43756400000018</v>
      </c>
    </row>
    <row r="117" spans="2:6" ht="14.25" customHeight="1" x14ac:dyDescent="0.3">
      <c r="B117" s="39" t="s">
        <v>742</v>
      </c>
      <c r="C117" s="20" t="s">
        <v>741</v>
      </c>
      <c r="D117" s="19">
        <v>90</v>
      </c>
      <c r="E117" s="141">
        <v>1173.0497760000003</v>
      </c>
      <c r="F117" s="140">
        <f t="shared" si="7"/>
        <v>1173.0497760000003</v>
      </c>
    </row>
    <row r="118" spans="2:6" ht="14.25" customHeight="1" x14ac:dyDescent="0.3">
      <c r="B118" s="38"/>
      <c r="C118" s="20" t="s">
        <v>740</v>
      </c>
      <c r="D118" s="19">
        <v>110</v>
      </c>
      <c r="E118" s="141">
        <v>1413.4571280000002</v>
      </c>
      <c r="F118" s="140">
        <f t="shared" si="7"/>
        <v>1413.4571280000005</v>
      </c>
    </row>
    <row r="119" spans="2:6" ht="14.25" customHeight="1" x14ac:dyDescent="0.3">
      <c r="B119" s="37"/>
      <c r="C119" s="20" t="s">
        <v>739</v>
      </c>
      <c r="D119" s="19">
        <v>125</v>
      </c>
      <c r="E119" s="141">
        <v>1653.8764679999999</v>
      </c>
      <c r="F119" s="140">
        <f t="shared" si="7"/>
        <v>1653.8764679999999</v>
      </c>
    </row>
    <row r="120" spans="2:6" ht="14.25" customHeight="1" x14ac:dyDescent="0.3">
      <c r="B120" s="281"/>
      <c r="C120" s="20" t="s">
        <v>738</v>
      </c>
      <c r="D120" s="19">
        <v>140</v>
      </c>
      <c r="E120" s="141">
        <v>1848.2499000000003</v>
      </c>
      <c r="F120" s="140">
        <f t="shared" si="7"/>
        <v>1848.2499000000003</v>
      </c>
    </row>
    <row r="121" spans="2:6" ht="14.25" customHeight="1" x14ac:dyDescent="0.3">
      <c r="B121" s="280"/>
      <c r="C121" s="20" t="s">
        <v>737</v>
      </c>
      <c r="D121" s="19">
        <v>160</v>
      </c>
      <c r="E121" s="141">
        <v>2011.9220640000003</v>
      </c>
      <c r="F121" s="140">
        <f t="shared" si="7"/>
        <v>2011.9220640000003</v>
      </c>
    </row>
    <row r="122" spans="2:6" ht="14.25" customHeight="1" x14ac:dyDescent="0.3">
      <c r="B122" s="280"/>
      <c r="C122" s="20" t="s">
        <v>736</v>
      </c>
      <c r="D122" s="19">
        <v>200</v>
      </c>
      <c r="E122" s="141">
        <v>2409.1923960000004</v>
      </c>
      <c r="F122" s="140">
        <f t="shared" si="7"/>
        <v>2409.1923960000004</v>
      </c>
    </row>
    <row r="123" spans="2:6" ht="14.25" customHeight="1" x14ac:dyDescent="0.3">
      <c r="B123" s="280"/>
      <c r="C123" s="20" t="s">
        <v>735</v>
      </c>
      <c r="D123" s="19">
        <v>225</v>
      </c>
      <c r="E123" s="141">
        <v>2883.1859280000003</v>
      </c>
      <c r="F123" s="140">
        <f t="shared" si="7"/>
        <v>2883.1859280000003</v>
      </c>
    </row>
    <row r="124" spans="2:6" ht="14.25" customHeight="1" x14ac:dyDescent="0.3">
      <c r="B124" s="280"/>
      <c r="C124" s="20" t="s">
        <v>734</v>
      </c>
      <c r="D124" s="19">
        <v>250</v>
      </c>
      <c r="E124" s="141">
        <v>3450.9495960000008</v>
      </c>
      <c r="F124" s="140">
        <f t="shared" si="7"/>
        <v>3450.9495960000004</v>
      </c>
    </row>
    <row r="125" spans="2:6" ht="14.25" customHeight="1" x14ac:dyDescent="0.3">
      <c r="B125" s="204"/>
      <c r="C125" s="20" t="s">
        <v>733</v>
      </c>
      <c r="D125" s="19">
        <v>315</v>
      </c>
      <c r="E125" s="141">
        <v>4129.5543120000002</v>
      </c>
      <c r="F125" s="140">
        <f t="shared" si="7"/>
        <v>4129.5543120000002</v>
      </c>
    </row>
    <row r="126" spans="2:6" ht="14.25" customHeight="1" thickBot="1" x14ac:dyDescent="0.35">
      <c r="B126" s="202"/>
      <c r="C126" s="68"/>
      <c r="D126" s="9"/>
      <c r="E126" s="67"/>
      <c r="F126" s="66"/>
    </row>
    <row r="127" spans="2:6" ht="14.25" customHeight="1" thickBot="1" x14ac:dyDescent="0.35"/>
    <row r="128" spans="2:6" ht="14.25" customHeight="1" x14ac:dyDescent="0.3">
      <c r="B128" s="118"/>
      <c r="C128" s="29"/>
      <c r="D128" s="29"/>
      <c r="E128" s="279"/>
      <c r="F128" s="27"/>
    </row>
    <row r="129" spans="2:6" ht="14.25" customHeight="1" x14ac:dyDescent="0.3">
      <c r="B129" s="71" t="s">
        <v>732</v>
      </c>
      <c r="C129" s="92" t="s">
        <v>731</v>
      </c>
      <c r="D129" s="91">
        <v>50</v>
      </c>
      <c r="E129" s="217">
        <v>633.99736800000017</v>
      </c>
      <c r="F129" s="216">
        <f>E129*(100-$F$5)/100</f>
        <v>633.99736800000017</v>
      </c>
    </row>
    <row r="130" spans="2:6" ht="14.25" customHeight="1" x14ac:dyDescent="0.3">
      <c r="B130" s="71"/>
      <c r="C130" s="92" t="s">
        <v>730</v>
      </c>
      <c r="D130" s="91">
        <v>63</v>
      </c>
      <c r="E130" s="217">
        <v>906.38870400000019</v>
      </c>
      <c r="F130" s="216">
        <f>E130*(100-$F$5)/100</f>
        <v>906.38870400000019</v>
      </c>
    </row>
    <row r="131" spans="2:6" ht="14.25" customHeight="1" x14ac:dyDescent="0.3">
      <c r="B131" s="204"/>
      <c r="C131" s="88" t="s">
        <v>729</v>
      </c>
      <c r="D131" s="87">
        <v>90</v>
      </c>
      <c r="E131" s="214">
        <v>3197.043756</v>
      </c>
      <c r="F131" s="213">
        <f>E131*(100-$F$5)/100</f>
        <v>3197.0437560000005</v>
      </c>
    </row>
    <row r="132" spans="2:6" ht="14.25" customHeight="1" x14ac:dyDescent="0.3">
      <c r="B132" s="204"/>
      <c r="C132" s="88" t="s">
        <v>728</v>
      </c>
      <c r="D132" s="87">
        <v>110</v>
      </c>
      <c r="E132" s="214">
        <v>3432.7997640000008</v>
      </c>
      <c r="F132" s="213">
        <f>E132*(100-$F$5)/100</f>
        <v>3432.7997640000012</v>
      </c>
    </row>
    <row r="133" spans="2:6" ht="14.25" customHeight="1" x14ac:dyDescent="0.3">
      <c r="B133" s="133"/>
      <c r="C133" s="278"/>
      <c r="D133" s="278"/>
      <c r="E133" s="13"/>
      <c r="F133" s="277"/>
    </row>
    <row r="134" spans="2:6" ht="14.25" customHeight="1" thickBot="1" x14ac:dyDescent="0.35">
      <c r="B134" s="131"/>
      <c r="C134" s="276"/>
      <c r="D134" s="276"/>
      <c r="E134" s="8"/>
      <c r="F134" s="275"/>
    </row>
  </sheetData>
  <mergeCells count="6">
    <mergeCell ref="B2:F2"/>
    <mergeCell ref="B3:B5"/>
    <mergeCell ref="D3:D5"/>
    <mergeCell ref="E3:E5"/>
    <mergeCell ref="F3:F4"/>
    <mergeCell ref="C3:C5"/>
  </mergeCells>
  <printOptions horizontalCentered="1"/>
  <pageMargins left="0.59055118110236227" right="0.39370078740157483" top="0" bottom="1.1811023622047245" header="0" footer="0"/>
  <pageSetup scale="85" orientation="portrait" r:id="rId1"/>
  <headerFooter scaleWithDoc="0">
    <oddFooter>&amp;L&amp;"-,Obyčejné"
&amp;"-,Tučné"CLEVELINGS s.r.o.&amp;"-,Obyčejné"
Míškovice 238
768 52 Míškovice&amp;C&amp;G&amp;R
&amp;"-,Obyčejné"Tel.:  +420 573 033 029
sales@clevelings.cz
www.clevelings.cz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5</vt:i4>
      </vt:variant>
    </vt:vector>
  </HeadingPairs>
  <TitlesOfParts>
    <vt:vector size="8" baseType="lpstr">
      <vt:lpstr>10. PVC TLAKOVÉ TVAROVKY</vt:lpstr>
      <vt:lpstr>11. PVC TLAKOVÉ VENTILY</vt:lpstr>
      <vt:lpstr>12. PVC ZPĚTNÉ KLAPKY</vt:lpstr>
      <vt:lpstr>'10. PVC TLAKOVÉ TVAROVKY'!Názvy_tisku</vt:lpstr>
      <vt:lpstr>'11. PVC TLAKOVÉ VENTILY'!Názvy_tisku</vt:lpstr>
      <vt:lpstr>'12. PVC ZPĚTNÉ KLAPKY'!Názvy_tisku</vt:lpstr>
      <vt:lpstr>tlak_ventily</vt:lpstr>
      <vt:lpstr>tvarovky_tlak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Tomáš Randis</dc:creator>
  <cp:lastModifiedBy>Tomáš Randis</cp:lastModifiedBy>
  <dcterms:created xsi:type="dcterms:W3CDTF">2023-09-25T12:58:14Z</dcterms:created>
  <dcterms:modified xsi:type="dcterms:W3CDTF">2023-10-06T09:07:31Z</dcterms:modified>
</cp:coreProperties>
</file>