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\Downloads\"/>
    </mc:Choice>
  </mc:AlternateContent>
  <xr:revisionPtr revIDLastSave="0" documentId="13_ncr:1_{DFE74EA8-7856-4057-837E-FA45C5560A20}" xr6:coauthVersionLast="47" xr6:coauthVersionMax="47" xr10:uidLastSave="{00000000-0000-0000-0000-000000000000}"/>
  <bookViews>
    <workbookView xWindow="-108" yWindow="-108" windowWidth="23256" windowHeight="12456" xr2:uid="{BBF7A007-89C0-4C05-B934-58AC8408A21A}"/>
  </bookViews>
  <sheets>
    <sheet name="13. PVC LEPIDLA A ČISTIČE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elektrorvarovky" localSheetId="0">#REF!</definedName>
    <definedName name="elektrorvarovky">#REF!</definedName>
    <definedName name="ES">#REF!</definedName>
    <definedName name="euro" localSheetId="0">#REF!</definedName>
    <definedName name="euro">#REF!</definedName>
    <definedName name="eurostandart" localSheetId="0">#REF!</definedName>
    <definedName name="eurostandart">#REF!</definedName>
    <definedName name="HIDROTUBO___PVC_flexible_hose" localSheetId="0">#REF!</definedName>
    <definedName name="HIDROTUBO___PVC_flexible_hose">'[1]14. FLEXIBILNÍ HADICE'!#REF!</definedName>
    <definedName name="Check_valve___Solvent_cement">[2]List5!$B$4</definedName>
    <definedName name="Inlets" localSheetId="0">#REF!</definedName>
    <definedName name="Inlets">#REF!</definedName>
    <definedName name="_xlnm.Print_Titles" localSheetId="0">'13. PVC LEPIDLA A ČISTIČE'!$3:$5</definedName>
    <definedName name="pomoc" localSheetId="0">#REF!</definedName>
    <definedName name="pomoc">#REF!</definedName>
    <definedName name="PP_Navrtávací_pasy" localSheetId="0">'[3]PP Navrtávací pasy (str.91-92)'!#REF!</definedName>
    <definedName name="PP_Navrtávací_pasy">'[3]PP Navrtávací pasy (str.91-92)'!#REF!</definedName>
    <definedName name="PP_šroubení_a_montážní_klíče">[2]List8!$A$1</definedName>
    <definedName name="ppp">'[3]PP Navrtávací pasy (str.91-92)'!#REF!</definedName>
    <definedName name="přiruby_ocel" localSheetId="0">#REF!</definedName>
    <definedName name="přiruby_ocel">'[4]04. PŘÍRUBY'!$B$3</definedName>
    <definedName name="PVC">'[1]14. FLEXIBILNÍ HADICE'!#REF!</definedName>
    <definedName name="stroje_taveni" localSheetId="0">#REF!</definedName>
    <definedName name="stroje_taveni">#REF!</definedName>
    <definedName name="tlak_ventily">'[5]11. PVC TLAKOVÉ VENTILY'!$B$3</definedName>
    <definedName name="tupo" localSheetId="0">#REF!</definedName>
    <definedName name="tupo">#REF!</definedName>
    <definedName name="tvarovky_na_tupo" localSheetId="0">#REF!</definedName>
    <definedName name="tvarovky_na_tupo">'[4]02. TVAROVKY NA TUPO'!$B$3</definedName>
    <definedName name="tvarovky_tlak">'[5]10. PVC TLAKOVÉ TVAROVKY'!$B$3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8" i="1" s="1"/>
  <c r="F9" i="1"/>
  <c r="F10" i="1"/>
  <c r="F11" i="1"/>
  <c r="F23" i="1"/>
  <c r="F37" i="1"/>
  <c r="F38" i="1"/>
  <c r="F50" i="1"/>
  <c r="F51" i="1"/>
  <c r="F52" i="1"/>
  <c r="F53" i="1"/>
  <c r="F66" i="1"/>
  <c r="F67" i="1"/>
  <c r="F68" i="1"/>
  <c r="F76" i="1"/>
  <c r="F78" i="1" s="1"/>
  <c r="F91" i="1"/>
  <c r="F102" i="1"/>
  <c r="F110" i="1"/>
  <c r="F118" i="1"/>
  <c r="F126" i="1"/>
  <c r="F134" i="1"/>
  <c r="F143" i="1"/>
  <c r="F152" i="1"/>
  <c r="F161" i="1"/>
</calcChain>
</file>

<file path=xl/sharedStrings.xml><?xml version="1.0" encoding="utf-8"?>
<sst xmlns="http://schemas.openxmlformats.org/spreadsheetml/2006/main" count="54" uniqueCount="54">
  <si>
    <t>Montážní lepidlo s velmi vysokou počáteční pevností spoje - 6 kusů</t>
  </si>
  <si>
    <t>POLY MAX® HIGH TACK EXPRESS</t>
  </si>
  <si>
    <t>Montážní lepidlo a tmel s velmi vysokou elasticitou a velmi rychlým nárůstem pevnosti</t>
  </si>
  <si>
    <t>POLY MAX® FIX &amp; SEAL EXPRESS</t>
  </si>
  <si>
    <t>Transparentní povrchová úprava pro obnovu povrchu s hydrofobní technologií - 500 ml</t>
  </si>
  <si>
    <t xml:space="preserve">R P S - 3 0 0  </t>
  </si>
  <si>
    <t>Neviditelná minerální povrchová impregnace pro savé porézní povrchy - 5 l</t>
  </si>
  <si>
    <t xml:space="preserve">I P S - 3 0 0  </t>
  </si>
  <si>
    <t>dvousložková epoxidová opravná tyčinka - 114 g</t>
  </si>
  <si>
    <t>E P O X Y   R E P A I R   S T I C K</t>
  </si>
  <si>
    <t>univerzální pájecí tavidlo bez obsahu kyselin - 320 ml</t>
  </si>
  <si>
    <t>P Á J E C Í  T A V I D L O   S-39®</t>
  </si>
  <si>
    <t>pro PVC, PVC-C, PP and PE trubky 90 cm</t>
  </si>
  <si>
    <t>S T R U N O V Á  P I L A</t>
  </si>
  <si>
    <t>KOLMAT® TĚSNÍCÍ PÁSKA 12mm x 15m</t>
  </si>
  <si>
    <t xml:space="preserve">T Ě S N Í C Í   P Á S K A </t>
  </si>
  <si>
    <t>náplň 425 g</t>
  </si>
  <si>
    <t>AM60300</t>
  </si>
  <si>
    <t xml:space="preserve">T R A N S P A R E N T N Í   T M E L </t>
  </si>
  <si>
    <t xml:space="preserve">U N I V E R Z Á L N Í ,   F I X A Č N Í </t>
  </si>
  <si>
    <t xml:space="preserve">AQUA   MAX   FIX  &amp;  SEAL </t>
  </si>
  <si>
    <t xml:space="preserve">čisticí ubrousky - 150 ks/balení </t>
  </si>
  <si>
    <t>C0620475</t>
  </si>
  <si>
    <t xml:space="preserve">PE  Č I S T Í C Í   U B R O U S K Y </t>
  </si>
  <si>
    <t>čistící ubrousky 100 ks</t>
  </si>
  <si>
    <t>sprej 500 ml</t>
  </si>
  <si>
    <t>6011000PES</t>
  </si>
  <si>
    <t>láhev 1 000 ml</t>
  </si>
  <si>
    <t>601000PE</t>
  </si>
  <si>
    <t>PE  /  PP  /  PVDF  /  PB   Č I S T I Č</t>
  </si>
  <si>
    <t>1 000 ml  plechovka</t>
  </si>
  <si>
    <t>500 ml  plechovka</t>
  </si>
  <si>
    <t>250 ml plechovka</t>
  </si>
  <si>
    <t>125 ml plechovka</t>
  </si>
  <si>
    <t>PVC, PVC-C &amp; ABS  Č I S T I Č</t>
  </si>
  <si>
    <t>500ml plast + štětec</t>
  </si>
  <si>
    <t>600500WDF</t>
  </si>
  <si>
    <t>250ml plast + štětec</t>
  </si>
  <si>
    <t>600250WDF</t>
  </si>
  <si>
    <t>PVC  L E P I D L O  WDF - 05</t>
  </si>
  <si>
    <t>5 000 ml plechovka</t>
  </si>
  <si>
    <t>1 000 ml plast + štětec</t>
  </si>
  <si>
    <t>500 ml plast + štětec</t>
  </si>
  <si>
    <t>UNI-100®</t>
  </si>
  <si>
    <t>250 ml plast + štětec</t>
  </si>
  <si>
    <t>PVC  L E P I D L O  UNI - 100</t>
  </si>
  <si>
    <t>125 ml tuba</t>
  </si>
  <si>
    <t>R A B A T                   ( % )</t>
  </si>
  <si>
    <t>C E N A                      ( CZK )</t>
  </si>
  <si>
    <t>R O Z M Ě R</t>
  </si>
  <si>
    <t>K Ó D</t>
  </si>
  <si>
    <t>N Á Z E V</t>
  </si>
  <si>
    <t xml:space="preserve">     1 3  &gt;  P V C, P E   L E P I D L A   A   Č I S T I Č E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</si>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</sst>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4"/>
      <color rgb="FFFFFFFF"/>
      <name val="Arial"/>
      <family val="2"/>
      <charset val="238"/>
    </font>
    <font>
      <sz val="11"/>
      <color rgb="FF292C32"/>
      <name val="Open Sans"/>
      <family val="2"/>
    </font>
    <font>
      <sz val="11"/>
      <name val="Calibri"/>
      <family val="2"/>
      <charset val="238"/>
    </font>
    <font>
      <b/>
      <sz val="8"/>
      <color rgb="FFC0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" fillId="0" borderId="0"/>
  </cellStyleXfs>
  <cellXfs count="120">
    <xf numFmtId="0" fontId="0" fillId="0" borderId="0" xfId="0"/>
    <xf numFmtId="0" fontId="4" fillId="0" borderId="0" xfId="2" applyFont="1"/>
    <xf numFmtId="164" fontId="4" fillId="0" borderId="0" xfId="2" applyNumberFormat="1" applyFont="1"/>
    <xf numFmtId="2" fontId="5" fillId="2" borderId="1" xfId="2" applyNumberFormat="1" applyFont="1" applyFill="1" applyBorder="1" applyAlignment="1">
      <alignment horizontal="center"/>
    </xf>
    <xf numFmtId="2" fontId="5" fillId="2" borderId="2" xfId="2" applyNumberFormat="1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6" fillId="2" borderId="3" xfId="2" applyFont="1" applyFill="1" applyBorder="1" applyAlignment="1">
      <alignment horizontal="left"/>
    </xf>
    <xf numFmtId="2" fontId="5" fillId="2" borderId="4" xfId="2" applyNumberFormat="1" applyFont="1" applyFill="1" applyBorder="1" applyAlignment="1">
      <alignment horizontal="center"/>
    </xf>
    <xf numFmtId="2" fontId="4" fillId="2" borderId="0" xfId="2" applyNumberFormat="1" applyFont="1" applyFill="1" applyAlignment="1">
      <alignment horizontal="center"/>
    </xf>
    <xf numFmtId="0" fontId="4" fillId="2" borderId="0" xfId="2" applyFont="1" applyFill="1" applyAlignment="1">
      <alignment horizontal="center"/>
    </xf>
    <xf numFmtId="0" fontId="5" fillId="2" borderId="0" xfId="2" applyFont="1" applyFill="1" applyAlignment="1">
      <alignment horizontal="center"/>
    </xf>
    <xf numFmtId="0" fontId="6" fillId="2" borderId="5" xfId="2" applyFont="1" applyFill="1" applyBorder="1" applyAlignment="1">
      <alignment horizontal="left"/>
    </xf>
    <xf numFmtId="0" fontId="2" fillId="2" borderId="5" xfId="2" applyFont="1" applyFill="1" applyBorder="1" applyAlignment="1">
      <alignment horizontal="center" vertical="center" wrapText="1"/>
    </xf>
    <xf numFmtId="164" fontId="5" fillId="2" borderId="4" xfId="2" applyNumberFormat="1" applyFont="1" applyFill="1" applyBorder="1" applyAlignment="1">
      <alignment horizontal="center"/>
    </xf>
    <xf numFmtId="164" fontId="4" fillId="2" borderId="0" xfId="2" applyNumberFormat="1" applyFont="1" applyFill="1"/>
    <xf numFmtId="0" fontId="5" fillId="2" borderId="0" xfId="2" applyFont="1" applyFill="1"/>
    <xf numFmtId="164" fontId="5" fillId="2" borderId="8" xfId="2" applyNumberFormat="1" applyFont="1" applyFill="1" applyBorder="1" applyAlignment="1">
      <alignment horizontal="center"/>
    </xf>
    <xf numFmtId="164" fontId="4" fillId="2" borderId="9" xfId="2" applyNumberFormat="1" applyFont="1" applyFill="1" applyBorder="1"/>
    <xf numFmtId="0" fontId="4" fillId="2" borderId="9" xfId="2" applyFont="1" applyFill="1" applyBorder="1" applyAlignment="1">
      <alignment horizontal="center"/>
    </xf>
    <xf numFmtId="0" fontId="5" fillId="2" borderId="9" xfId="2" applyFont="1" applyFill="1" applyBorder="1"/>
    <xf numFmtId="0" fontId="6" fillId="2" borderId="10" xfId="2" applyFont="1" applyFill="1" applyBorder="1" applyAlignment="1">
      <alignment horizontal="left"/>
    </xf>
    <xf numFmtId="0" fontId="4" fillId="0" borderId="0" xfId="2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0" xfId="0" applyFont="1"/>
    <xf numFmtId="0" fontId="1" fillId="2" borderId="5" xfId="2" applyFont="1" applyFill="1" applyBorder="1" applyAlignment="1">
      <alignment horizontal="center" vertical="center" wrapText="1"/>
    </xf>
    <xf numFmtId="0" fontId="4" fillId="2" borderId="1" xfId="2" applyFont="1" applyFill="1" applyBorder="1"/>
    <xf numFmtId="164" fontId="4" fillId="2" borderId="2" xfId="2" applyNumberFormat="1" applyFont="1" applyFill="1" applyBorder="1"/>
    <xf numFmtId="0" fontId="4" fillId="2" borderId="2" xfId="2" applyFont="1" applyFill="1" applyBorder="1"/>
    <xf numFmtId="0" fontId="4" fillId="2" borderId="3" xfId="2" applyFont="1" applyFill="1" applyBorder="1"/>
    <xf numFmtId="0" fontId="4" fillId="2" borderId="4" xfId="2" applyFont="1" applyFill="1" applyBorder="1"/>
    <xf numFmtId="0" fontId="4" fillId="2" borderId="0" xfId="2" applyFont="1" applyFill="1"/>
    <xf numFmtId="0" fontId="4" fillId="2" borderId="5" xfId="2" applyFont="1" applyFill="1" applyBorder="1"/>
    <xf numFmtId="4" fontId="7" fillId="3" borderId="6" xfId="2" applyNumberFormat="1" applyFont="1" applyFill="1" applyBorder="1" applyAlignment="1">
      <alignment horizontal="center"/>
    </xf>
    <xf numFmtId="2" fontId="4" fillId="2" borderId="7" xfId="2" applyNumberFormat="1" applyFont="1" applyFill="1" applyBorder="1" applyAlignment="1">
      <alignment horizontal="center"/>
    </xf>
    <xf numFmtId="0" fontId="4" fillId="2" borderId="7" xfId="2" applyFont="1" applyFill="1" applyBorder="1" applyAlignment="1">
      <alignment horizontal="center"/>
    </xf>
    <xf numFmtId="0" fontId="5" fillId="2" borderId="7" xfId="2" applyFont="1" applyFill="1" applyBorder="1" applyAlignment="1">
      <alignment horizontal="center"/>
    </xf>
    <xf numFmtId="0" fontId="11" fillId="2" borderId="5" xfId="2" applyFont="1" applyFill="1" applyBorder="1" applyAlignment="1">
      <alignment horizontal="left"/>
    </xf>
    <xf numFmtId="0" fontId="11" fillId="2" borderId="5" xfId="2" applyFont="1" applyFill="1" applyBorder="1" applyAlignment="1">
      <alignment horizontal="center"/>
    </xf>
    <xf numFmtId="0" fontId="4" fillId="2" borderId="8" xfId="2" applyFont="1" applyFill="1" applyBorder="1"/>
    <xf numFmtId="0" fontId="4" fillId="2" borderId="9" xfId="2" applyFont="1" applyFill="1" applyBorder="1"/>
    <xf numFmtId="0" fontId="4" fillId="2" borderId="10" xfId="2" applyFont="1" applyFill="1" applyBorder="1"/>
    <xf numFmtId="2" fontId="12" fillId="2" borderId="4" xfId="2" applyNumberFormat="1" applyFont="1" applyFill="1" applyBorder="1" applyAlignment="1">
      <alignment horizontal="center"/>
    </xf>
    <xf numFmtId="164" fontId="5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applyFont="1"/>
    <xf numFmtId="0" fontId="6" fillId="0" borderId="0" xfId="2" applyFont="1" applyAlignment="1">
      <alignment horizontal="left"/>
    </xf>
    <xf numFmtId="2" fontId="5" fillId="2" borderId="0" xfId="2" applyNumberFormat="1" applyFont="1" applyFill="1" applyAlignment="1">
      <alignment horizontal="center"/>
    </xf>
    <xf numFmtId="2" fontId="4" fillId="2" borderId="11" xfId="2" applyNumberFormat="1" applyFont="1" applyFill="1" applyBorder="1" applyAlignment="1">
      <alignment horizontal="center"/>
    </xf>
    <xf numFmtId="0" fontId="4" fillId="2" borderId="11" xfId="2" applyFont="1" applyFill="1" applyBorder="1" applyAlignment="1">
      <alignment horizontal="center"/>
    </xf>
    <xf numFmtId="0" fontId="5" fillId="2" borderId="11" xfId="2" applyFont="1" applyFill="1" applyBorder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5" fillId="2" borderId="5" xfId="2" applyFont="1" applyFill="1" applyBorder="1" applyAlignment="1">
      <alignment vertical="center" wrapText="1"/>
    </xf>
    <xf numFmtId="0" fontId="5" fillId="2" borderId="5" xfId="2" applyFont="1" applyFill="1" applyBorder="1" applyAlignment="1">
      <alignment horizontal="center" vertical="center" wrapText="1"/>
    </xf>
    <xf numFmtId="2" fontId="7" fillId="2" borderId="1" xfId="2" applyNumberFormat="1" applyFont="1" applyFill="1" applyBorder="1" applyAlignment="1">
      <alignment horizontal="center"/>
    </xf>
    <xf numFmtId="2" fontId="7" fillId="2" borderId="2" xfId="2" applyNumberFormat="1" applyFont="1" applyFill="1" applyBorder="1" applyAlignment="1">
      <alignment horizontal="center"/>
    </xf>
    <xf numFmtId="0" fontId="13" fillId="2" borderId="2" xfId="2" applyFont="1" applyFill="1" applyBorder="1" applyAlignment="1">
      <alignment horizontal="center"/>
    </xf>
    <xf numFmtId="0" fontId="7" fillId="2" borderId="2" xfId="2" applyFont="1" applyFill="1" applyBorder="1" applyAlignment="1">
      <alignment horizontal="center"/>
    </xf>
    <xf numFmtId="0" fontId="14" fillId="2" borderId="3" xfId="2" applyFont="1" applyFill="1" applyBorder="1" applyAlignment="1">
      <alignment horizontal="left"/>
    </xf>
    <xf numFmtId="2" fontId="7" fillId="2" borderId="4" xfId="2" applyNumberFormat="1" applyFont="1" applyFill="1" applyBorder="1" applyAlignment="1">
      <alignment horizontal="center"/>
    </xf>
    <xf numFmtId="2" fontId="7" fillId="2" borderId="0" xfId="2" applyNumberFormat="1" applyFont="1" applyFill="1" applyAlignment="1">
      <alignment horizontal="center"/>
    </xf>
    <xf numFmtId="0" fontId="13" fillId="2" borderId="0" xfId="2" applyFont="1" applyFill="1" applyAlignment="1">
      <alignment horizontal="center"/>
    </xf>
    <xf numFmtId="0" fontId="7" fillId="2" borderId="0" xfId="2" applyFont="1" applyFill="1" applyAlignment="1">
      <alignment horizontal="center"/>
    </xf>
    <xf numFmtId="0" fontId="14" fillId="2" borderId="5" xfId="2" applyFont="1" applyFill="1" applyBorder="1" applyAlignment="1">
      <alignment horizontal="left"/>
    </xf>
    <xf numFmtId="2" fontId="13" fillId="2" borderId="0" xfId="2" applyNumberFormat="1" applyFont="1" applyFill="1" applyAlignment="1">
      <alignment horizontal="center"/>
    </xf>
    <xf numFmtId="2" fontId="13" fillId="2" borderId="11" xfId="2" applyNumberFormat="1" applyFont="1" applyFill="1" applyBorder="1" applyAlignment="1">
      <alignment horizontal="center"/>
    </xf>
    <xf numFmtId="0" fontId="13" fillId="2" borderId="11" xfId="2" applyFont="1" applyFill="1" applyBorder="1" applyAlignment="1">
      <alignment horizontal="center"/>
    </xf>
    <xf numFmtId="0" fontId="7" fillId="2" borderId="11" xfId="2" applyFont="1" applyFill="1" applyBorder="1" applyAlignment="1">
      <alignment horizontal="center"/>
    </xf>
    <xf numFmtId="0" fontId="14" fillId="2" borderId="5" xfId="2" applyFont="1" applyFill="1" applyBorder="1" applyAlignment="1">
      <alignment horizontal="center"/>
    </xf>
    <xf numFmtId="2" fontId="13" fillId="2" borderId="7" xfId="2" applyNumberFormat="1" applyFont="1" applyFill="1" applyBorder="1" applyAlignment="1">
      <alignment horizontal="center"/>
    </xf>
    <xf numFmtId="0" fontId="13" fillId="2" borderId="7" xfId="2" applyFont="1" applyFill="1" applyBorder="1" applyAlignment="1">
      <alignment horizontal="center"/>
    </xf>
    <xf numFmtId="0" fontId="7" fillId="2" borderId="7" xfId="2" applyFont="1" applyFill="1" applyBorder="1" applyAlignment="1">
      <alignment horizontal="center"/>
    </xf>
    <xf numFmtId="0" fontId="7" fillId="2" borderId="5" xfId="2" applyFont="1" applyFill="1" applyBorder="1" applyAlignment="1">
      <alignment vertical="center" wrapText="1"/>
    </xf>
    <xf numFmtId="0" fontId="1" fillId="2" borderId="5" xfId="2" applyFont="1" applyFill="1" applyBorder="1" applyAlignment="1">
      <alignment horizontal="center"/>
    </xf>
    <xf numFmtId="0" fontId="13" fillId="0" borderId="0" xfId="2" applyFont="1"/>
    <xf numFmtId="0" fontId="7" fillId="2" borderId="5" xfId="2" applyFont="1" applyFill="1" applyBorder="1" applyAlignment="1">
      <alignment horizontal="center" vertical="center" wrapText="1"/>
    </xf>
    <xf numFmtId="164" fontId="7" fillId="2" borderId="8" xfId="2" applyNumberFormat="1" applyFont="1" applyFill="1" applyBorder="1" applyAlignment="1">
      <alignment horizontal="center"/>
    </xf>
    <xf numFmtId="164" fontId="13" fillId="2" borderId="9" xfId="2" applyNumberFormat="1" applyFont="1" applyFill="1" applyBorder="1"/>
    <xf numFmtId="0" fontId="13" fillId="2" borderId="9" xfId="2" applyFont="1" applyFill="1" applyBorder="1" applyAlignment="1">
      <alignment horizontal="center"/>
    </xf>
    <xf numFmtId="0" fontId="7" fillId="2" borderId="9" xfId="2" applyFont="1" applyFill="1" applyBorder="1"/>
    <xf numFmtId="0" fontId="14" fillId="2" borderId="10" xfId="2" applyFont="1" applyFill="1" applyBorder="1" applyAlignment="1">
      <alignment horizontal="left"/>
    </xf>
    <xf numFmtId="4" fontId="4" fillId="2" borderId="11" xfId="2" applyNumberFormat="1" applyFont="1" applyFill="1" applyBorder="1" applyAlignment="1">
      <alignment horizontal="center"/>
    </xf>
    <xf numFmtId="4" fontId="4" fillId="2" borderId="7" xfId="2" applyNumberFormat="1" applyFont="1" applyFill="1" applyBorder="1" applyAlignment="1">
      <alignment horizontal="center"/>
    </xf>
    <xf numFmtId="2" fontId="13" fillId="2" borderId="2" xfId="2" applyNumberFormat="1" applyFont="1" applyFill="1" applyBorder="1" applyAlignment="1">
      <alignment horizontal="center"/>
    </xf>
    <xf numFmtId="4" fontId="13" fillId="2" borderId="7" xfId="2" applyNumberFormat="1" applyFont="1" applyFill="1" applyBorder="1" applyAlignment="1">
      <alignment horizontal="center"/>
    </xf>
    <xf numFmtId="4" fontId="7" fillId="3" borderId="12" xfId="2" applyNumberFormat="1" applyFont="1" applyFill="1" applyBorder="1" applyAlignment="1">
      <alignment horizontal="center"/>
    </xf>
    <xf numFmtId="4" fontId="13" fillId="2" borderId="11" xfId="2" applyNumberFormat="1" applyFont="1" applyFill="1" applyBorder="1" applyAlignment="1">
      <alignment horizontal="center"/>
    </xf>
    <xf numFmtId="0" fontId="13" fillId="2" borderId="8" xfId="2" applyFont="1" applyFill="1" applyBorder="1"/>
    <xf numFmtId="0" fontId="13" fillId="2" borderId="9" xfId="2" applyFont="1" applyFill="1" applyBorder="1"/>
    <xf numFmtId="0" fontId="13" fillId="2" borderId="10" xfId="2" applyFont="1" applyFill="1" applyBorder="1"/>
    <xf numFmtId="0" fontId="15" fillId="0" borderId="0" xfId="2" applyFont="1"/>
    <xf numFmtId="1" fontId="15" fillId="4" borderId="13" xfId="1" applyNumberFormat="1" applyFont="1" applyFill="1" applyBorder="1" applyAlignment="1">
      <alignment horizontal="center"/>
    </xf>
    <xf numFmtId="2" fontId="4" fillId="0" borderId="0" xfId="2" applyNumberFormat="1" applyFont="1"/>
    <xf numFmtId="164" fontId="4" fillId="4" borderId="17" xfId="2" applyNumberFormat="1" applyFont="1" applyFill="1" applyBorder="1" applyAlignment="1">
      <alignment horizontal="center" vertical="center" wrapText="1"/>
    </xf>
    <xf numFmtId="164" fontId="4" fillId="4" borderId="15" xfId="2" applyNumberFormat="1" applyFont="1" applyFill="1" applyBorder="1" applyAlignment="1">
      <alignment horizontal="center" vertical="center" wrapText="1"/>
    </xf>
    <xf numFmtId="4" fontId="7" fillId="3" borderId="4" xfId="2" applyNumberFormat="1" applyFont="1" applyFill="1" applyBorder="1" applyAlignment="1">
      <alignment horizontal="center" vertical="center"/>
    </xf>
    <xf numFmtId="4" fontId="7" fillId="3" borderId="6" xfId="2" applyNumberFormat="1" applyFont="1" applyFill="1" applyBorder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2" fontId="4" fillId="2" borderId="0" xfId="2" applyNumberFormat="1" applyFont="1" applyFill="1" applyAlignment="1">
      <alignment horizontal="center" vertical="center"/>
    </xf>
    <xf numFmtId="2" fontId="4" fillId="2" borderId="7" xfId="2" applyNumberFormat="1" applyFont="1" applyFill="1" applyBorder="1" applyAlignment="1">
      <alignment horizontal="center" vertical="center"/>
    </xf>
    <xf numFmtId="0" fontId="16" fillId="3" borderId="0" xfId="2" applyFont="1" applyFill="1" applyAlignment="1">
      <alignment horizontal="left" vertical="center"/>
    </xf>
    <xf numFmtId="0" fontId="4" fillId="4" borderId="19" xfId="2" applyFont="1" applyFill="1" applyBorder="1" applyAlignment="1">
      <alignment horizontal="center" vertical="center"/>
    </xf>
    <xf numFmtId="0" fontId="4" fillId="4" borderId="16" xfId="2" applyFont="1" applyFill="1" applyBorder="1" applyAlignment="1">
      <alignment horizontal="center" vertical="center"/>
    </xf>
    <xf numFmtId="0" fontId="4" fillId="4" borderId="14" xfId="2" applyFont="1" applyFill="1" applyBorder="1" applyAlignment="1">
      <alignment horizontal="center" vertical="center"/>
    </xf>
    <xf numFmtId="0" fontId="4" fillId="4" borderId="18" xfId="2" applyFont="1" applyFill="1" applyBorder="1" applyAlignment="1">
      <alignment horizontal="center" vertical="center" wrapText="1"/>
    </xf>
    <xf numFmtId="0" fontId="4" fillId="4" borderId="0" xfId="2" applyFont="1" applyFill="1" applyAlignment="1">
      <alignment horizontal="center" vertical="center" wrapText="1"/>
    </xf>
    <xf numFmtId="0" fontId="4" fillId="4" borderId="7" xfId="2" applyFont="1" applyFill="1" applyBorder="1" applyAlignment="1">
      <alignment horizontal="center" vertical="center" wrapText="1"/>
    </xf>
    <xf numFmtId="49" fontId="4" fillId="4" borderId="18" xfId="2" applyNumberFormat="1" applyFont="1" applyFill="1" applyBorder="1" applyAlignment="1">
      <alignment horizontal="center" vertical="center" wrapText="1"/>
    </xf>
    <xf numFmtId="49" fontId="4" fillId="4" borderId="0" xfId="2" applyNumberFormat="1" applyFont="1" applyFill="1" applyAlignment="1">
      <alignment horizontal="center" vertical="center" wrapText="1"/>
    </xf>
    <xf numFmtId="49" fontId="4" fillId="4" borderId="7" xfId="2" applyNumberFormat="1" applyFont="1" applyFill="1" applyBorder="1" applyAlignment="1">
      <alignment horizontal="center" vertical="center" wrapText="1"/>
    </xf>
    <xf numFmtId="164" fontId="4" fillId="4" borderId="18" xfId="2" applyNumberFormat="1" applyFont="1" applyFill="1" applyBorder="1" applyAlignment="1">
      <alignment horizontal="center" vertical="center" wrapText="1"/>
    </xf>
    <xf numFmtId="164" fontId="4" fillId="4" borderId="0" xfId="2" applyNumberFormat="1" applyFont="1" applyFill="1" applyAlignment="1">
      <alignment horizontal="center" vertical="center" wrapText="1"/>
    </xf>
    <xf numFmtId="164" fontId="4" fillId="4" borderId="7" xfId="2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wrapText="1"/>
    </xf>
    <xf numFmtId="0" fontId="10" fillId="2" borderId="7" xfId="0" applyFont="1" applyFill="1" applyBorder="1" applyAlignment="1">
      <alignment horizontal="center" wrapText="1"/>
    </xf>
    <xf numFmtId="2" fontId="4" fillId="0" borderId="0" xfId="2" applyNumberFormat="1" applyFont="1" applyAlignment="1">
      <alignment horizontal="center" vertical="center"/>
    </xf>
    <xf numFmtId="2" fontId="4" fillId="0" borderId="7" xfId="2" applyNumberFormat="1" applyFont="1" applyBorder="1" applyAlignment="1">
      <alignment horizontal="center" vertical="center"/>
    </xf>
  </cellXfs>
  <cellStyles count="3">
    <cellStyle name="Normální" xfId="0" builtinId="0"/>
    <cellStyle name="Normální 6" xfId="2" xr:uid="{791023E8-7458-480C-AF72-6C911F112A5E}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3" Type="http://schemas.openxmlformats.org/officeDocument/2006/relationships/image" Target="../media/image2.jpeg"/><Relationship Id="rId7" Type="http://schemas.openxmlformats.org/officeDocument/2006/relationships/image" Target="../media/image6.jpeg"/><Relationship Id="rId12" Type="http://schemas.openxmlformats.org/officeDocument/2006/relationships/image" Target="../media/image11.png"/><Relationship Id="rId17" Type="http://schemas.openxmlformats.org/officeDocument/2006/relationships/image" Target="../media/image16.jpeg"/><Relationship Id="rId2" Type="http://schemas.openxmlformats.org/officeDocument/2006/relationships/image" Target="../media/image1.jpeg"/><Relationship Id="rId16" Type="http://schemas.openxmlformats.org/officeDocument/2006/relationships/image" Target="../media/image15.jpeg"/><Relationship Id="rId1" Type="http://schemas.openxmlformats.org/officeDocument/2006/relationships/hyperlink" Target="#'RABATOV&#221; LIST '!A1"/><Relationship Id="rId6" Type="http://schemas.openxmlformats.org/officeDocument/2006/relationships/image" Target="../media/image5.jpeg"/><Relationship Id="rId11" Type="http://schemas.openxmlformats.org/officeDocument/2006/relationships/image" Target="../media/image10.png"/><Relationship Id="rId5" Type="http://schemas.openxmlformats.org/officeDocument/2006/relationships/image" Target="../media/image4.jpeg"/><Relationship Id="rId15" Type="http://schemas.openxmlformats.org/officeDocument/2006/relationships/image" Target="../media/image14.jpeg"/><Relationship Id="rId10" Type="http://schemas.openxmlformats.org/officeDocument/2006/relationships/image" Target="../media/image9.jpeg"/><Relationship Id="rId4" Type="http://schemas.openxmlformats.org/officeDocument/2006/relationships/image" Target="../media/image3.jpeg"/><Relationship Id="rId9" Type="http://schemas.openxmlformats.org/officeDocument/2006/relationships/image" Target="../media/image8.jpeg"/><Relationship Id="rId14" Type="http://schemas.openxmlformats.org/officeDocument/2006/relationships/image" Target="../media/image1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38102</xdr:colOff>
      <xdr:row>2</xdr:row>
      <xdr:rowOff>1</xdr:rowOff>
    </xdr:from>
    <xdr:ext cx="530086" cy="512361"/>
    <xdr:pic>
      <xdr:nvPicPr>
        <xdr:cNvPr id="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819F75-C8CB-4454-A84F-043A1623A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4305302" y="342901"/>
          <a:ext cx="530086" cy="512361"/>
        </a:xfrm>
        <a:prstGeom prst="rect">
          <a:avLst/>
        </a:prstGeom>
        <a:noFill/>
      </xdr:spPr>
    </xdr:pic>
    <xdr:clientData/>
  </xdr:oneCellAnchor>
  <xdr:oneCellAnchor>
    <xdr:from>
      <xdr:col>1</xdr:col>
      <xdr:colOff>464654</xdr:colOff>
      <xdr:row>10</xdr:row>
      <xdr:rowOff>26504</xdr:rowOff>
    </xdr:from>
    <xdr:ext cx="1461133" cy="1113736"/>
    <xdr:pic>
      <xdr:nvPicPr>
        <xdr:cNvPr id="3" name="Picture 2">
          <a:extLst>
            <a:ext uri="{FF2B5EF4-FFF2-40B4-BE49-F238E27FC236}">
              <a16:creationId xmlns:a16="http://schemas.microsoft.com/office/drawing/2014/main" id="{5FDE7207-7E97-4038-BE2A-8797716B5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76159" y="1737194"/>
          <a:ext cx="1461133" cy="1113736"/>
        </a:xfrm>
        <a:prstGeom prst="rect">
          <a:avLst/>
        </a:prstGeom>
        <a:noFill/>
      </xdr:spPr>
    </xdr:pic>
    <xdr:clientData/>
  </xdr:oneCellAnchor>
  <xdr:oneCellAnchor>
    <xdr:from>
      <xdr:col>1</xdr:col>
      <xdr:colOff>852737</xdr:colOff>
      <xdr:row>18</xdr:row>
      <xdr:rowOff>133350</xdr:rowOff>
    </xdr:from>
    <xdr:ext cx="568641" cy="1317847"/>
    <xdr:pic>
      <xdr:nvPicPr>
        <xdr:cNvPr id="4" name="Obrázek 3" descr="UNI 100 5000ml.jpg">
          <a:extLst>
            <a:ext uri="{FF2B5EF4-FFF2-40B4-BE49-F238E27FC236}">
              <a16:creationId xmlns:a16="http://schemas.microsoft.com/office/drawing/2014/main" id="{FF035A07-00B4-4E41-BA11-020603453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8497" y="3215640"/>
          <a:ext cx="568641" cy="1317847"/>
        </a:xfrm>
        <a:prstGeom prst="rect">
          <a:avLst/>
        </a:prstGeom>
      </xdr:spPr>
    </xdr:pic>
    <xdr:clientData/>
  </xdr:oneCellAnchor>
  <xdr:oneCellAnchor>
    <xdr:from>
      <xdr:col>1</xdr:col>
      <xdr:colOff>597177</xdr:colOff>
      <xdr:row>34</xdr:row>
      <xdr:rowOff>51352</xdr:rowOff>
    </xdr:from>
    <xdr:ext cx="1102994" cy="1342564"/>
    <xdr:pic>
      <xdr:nvPicPr>
        <xdr:cNvPr id="5" name="Obrázek 4" descr="WDF 05 250ml.jpg">
          <a:extLst>
            <a:ext uri="{FF2B5EF4-FFF2-40B4-BE49-F238E27FC236}">
              <a16:creationId xmlns:a16="http://schemas.microsoft.com/office/drawing/2014/main" id="{92084B72-5017-4B71-A070-67A014182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02967" y="5884462"/>
          <a:ext cx="1102994" cy="1342564"/>
        </a:xfrm>
        <a:prstGeom prst="rect">
          <a:avLst/>
        </a:prstGeom>
      </xdr:spPr>
    </xdr:pic>
    <xdr:clientData/>
  </xdr:oneCellAnchor>
  <xdr:oneCellAnchor>
    <xdr:from>
      <xdr:col>1</xdr:col>
      <xdr:colOff>304800</xdr:colOff>
      <xdr:row>48</xdr:row>
      <xdr:rowOff>158612</xdr:rowOff>
    </xdr:from>
    <xdr:ext cx="1828800" cy="1084194"/>
    <xdr:pic>
      <xdr:nvPicPr>
        <xdr:cNvPr id="6" name="Obrázek 5" descr="all.jpg">
          <a:extLst>
            <a:ext uri="{FF2B5EF4-FFF2-40B4-BE49-F238E27FC236}">
              <a16:creationId xmlns:a16="http://schemas.microsoft.com/office/drawing/2014/main" id="{BAFA2177-04C8-4D97-82D4-5D23D570A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00" y="8390117"/>
          <a:ext cx="1828800" cy="1084194"/>
        </a:xfrm>
        <a:prstGeom prst="rect">
          <a:avLst/>
        </a:prstGeom>
      </xdr:spPr>
    </xdr:pic>
    <xdr:clientData/>
  </xdr:oneCellAnchor>
  <xdr:oneCellAnchor>
    <xdr:from>
      <xdr:col>1</xdr:col>
      <xdr:colOff>617849</xdr:colOff>
      <xdr:row>86</xdr:row>
      <xdr:rowOff>76199</xdr:rowOff>
    </xdr:from>
    <xdr:ext cx="1014918" cy="1892825"/>
    <xdr:pic>
      <xdr:nvPicPr>
        <xdr:cNvPr id="7" name="Obrázek 6" descr="AQUAMAX.jpg">
          <a:extLst>
            <a:ext uri="{FF2B5EF4-FFF2-40B4-BE49-F238E27FC236}">
              <a16:creationId xmlns:a16="http://schemas.microsoft.com/office/drawing/2014/main" id="{7FBF2BD8-36D8-4250-AA96-0950ED0AF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9829" y="14820899"/>
          <a:ext cx="1014918" cy="1892825"/>
        </a:xfrm>
        <a:prstGeom prst="rect">
          <a:avLst/>
        </a:prstGeom>
      </xdr:spPr>
    </xdr:pic>
    <xdr:clientData/>
  </xdr:oneCellAnchor>
  <xdr:oneCellAnchor>
    <xdr:from>
      <xdr:col>1</xdr:col>
      <xdr:colOff>781047</xdr:colOff>
      <xdr:row>75</xdr:row>
      <xdr:rowOff>171450</xdr:rowOff>
    </xdr:from>
    <xdr:ext cx="788673" cy="859995"/>
    <xdr:pic>
      <xdr:nvPicPr>
        <xdr:cNvPr id="8" name="Obrázek 7">
          <a:extLst>
            <a:ext uri="{FF2B5EF4-FFF2-40B4-BE49-F238E27FC236}">
              <a16:creationId xmlns:a16="http://schemas.microsoft.com/office/drawing/2014/main" id="{669362C1-4209-465A-9B5B-BD264E6610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23007" y="13026390"/>
          <a:ext cx="788673" cy="859995"/>
        </a:xfrm>
        <a:prstGeom prst="rect">
          <a:avLst/>
        </a:prstGeom>
      </xdr:spPr>
    </xdr:pic>
    <xdr:clientData/>
  </xdr:oneCellAnchor>
  <xdr:oneCellAnchor>
    <xdr:from>
      <xdr:col>1</xdr:col>
      <xdr:colOff>231914</xdr:colOff>
      <xdr:row>63</xdr:row>
      <xdr:rowOff>142047</xdr:rowOff>
    </xdr:from>
    <xdr:ext cx="2029195" cy="1495010"/>
    <xdr:pic>
      <xdr:nvPicPr>
        <xdr:cNvPr id="9" name="Obrázek 8" descr="all.jpg">
          <a:extLst>
            <a:ext uri="{FF2B5EF4-FFF2-40B4-BE49-F238E27FC236}">
              <a16:creationId xmlns:a16="http://schemas.microsoft.com/office/drawing/2014/main" id="{237F3D3D-7664-4016-BE73-AD19A954F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41514" y="10941492"/>
          <a:ext cx="2029195" cy="1495010"/>
        </a:xfrm>
        <a:prstGeom prst="rect">
          <a:avLst/>
        </a:prstGeom>
      </xdr:spPr>
    </xdr:pic>
    <xdr:clientData/>
  </xdr:oneCellAnchor>
  <xdr:oneCellAnchor>
    <xdr:from>
      <xdr:col>1</xdr:col>
      <xdr:colOff>581032</xdr:colOff>
      <xdr:row>101</xdr:row>
      <xdr:rowOff>9525</xdr:rowOff>
    </xdr:from>
    <xdr:ext cx="1121539" cy="823995"/>
    <xdr:pic>
      <xdr:nvPicPr>
        <xdr:cNvPr id="10" name="Obrázek 9">
          <a:extLst>
            <a:ext uri="{FF2B5EF4-FFF2-40B4-BE49-F238E27FC236}">
              <a16:creationId xmlns:a16="http://schemas.microsoft.com/office/drawing/2014/main" id="{D89D3CB9-0E86-422A-9BAC-033D75D5E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2537" y="17327880"/>
          <a:ext cx="1121539" cy="823995"/>
        </a:xfrm>
        <a:prstGeom prst="rect">
          <a:avLst/>
        </a:prstGeom>
      </xdr:spPr>
    </xdr:pic>
    <xdr:clientData/>
  </xdr:oneCellAnchor>
  <xdr:oneCellAnchor>
    <xdr:from>
      <xdr:col>1</xdr:col>
      <xdr:colOff>771565</xdr:colOff>
      <xdr:row>109</xdr:row>
      <xdr:rowOff>38100</xdr:rowOff>
    </xdr:from>
    <xdr:ext cx="789929" cy="787995"/>
    <xdr:pic>
      <xdr:nvPicPr>
        <xdr:cNvPr id="11" name="Obrázek 10">
          <a:extLst>
            <a:ext uri="{FF2B5EF4-FFF2-40B4-BE49-F238E27FC236}">
              <a16:creationId xmlns:a16="http://schemas.microsoft.com/office/drawing/2014/main" id="{7335C352-AAE0-4A8F-AF1E-718376202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21145" y="18726150"/>
          <a:ext cx="789929" cy="787995"/>
        </a:xfrm>
        <a:prstGeom prst="rect">
          <a:avLst/>
        </a:prstGeom>
      </xdr:spPr>
    </xdr:pic>
    <xdr:clientData/>
  </xdr:oneCellAnchor>
  <xdr:oneCellAnchor>
    <xdr:from>
      <xdr:col>1</xdr:col>
      <xdr:colOff>695325</xdr:colOff>
      <xdr:row>117</xdr:row>
      <xdr:rowOff>38100</xdr:rowOff>
    </xdr:from>
    <xdr:ext cx="922025" cy="787995"/>
    <xdr:pic>
      <xdr:nvPicPr>
        <xdr:cNvPr id="12" name="Obrázek 11">
          <a:extLst>
            <a:ext uri="{FF2B5EF4-FFF2-40B4-BE49-F238E27FC236}">
              <a16:creationId xmlns:a16="http://schemas.microsoft.com/office/drawing/2014/main" id="{F500CB3D-C931-4E62-9AB4-191CD61AE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21105" y="20097750"/>
          <a:ext cx="922025" cy="787995"/>
        </a:xfrm>
        <a:prstGeom prst="rect">
          <a:avLst/>
        </a:prstGeom>
      </xdr:spPr>
    </xdr:pic>
    <xdr:clientData/>
  </xdr:oneCellAnchor>
  <xdr:oneCellAnchor>
    <xdr:from>
      <xdr:col>1</xdr:col>
      <xdr:colOff>247657</xdr:colOff>
      <xdr:row>125</xdr:row>
      <xdr:rowOff>104775</xdr:rowOff>
    </xdr:from>
    <xdr:ext cx="1901718" cy="609900"/>
    <xdr:pic>
      <xdr:nvPicPr>
        <xdr:cNvPr id="13" name="Obrázek 12">
          <a:extLst>
            <a:ext uri="{FF2B5EF4-FFF2-40B4-BE49-F238E27FC236}">
              <a16:creationId xmlns:a16="http://schemas.microsoft.com/office/drawing/2014/main" id="{9C1311C6-3373-48A3-B0FA-EAEB15330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3447" y="21534120"/>
          <a:ext cx="1901718" cy="609900"/>
        </a:xfrm>
        <a:prstGeom prst="rect">
          <a:avLst/>
        </a:prstGeom>
      </xdr:spPr>
    </xdr:pic>
    <xdr:clientData/>
  </xdr:oneCellAnchor>
  <xdr:oneCellAnchor>
    <xdr:from>
      <xdr:col>1</xdr:col>
      <xdr:colOff>771605</xdr:colOff>
      <xdr:row>133</xdr:row>
      <xdr:rowOff>9525</xdr:rowOff>
    </xdr:from>
    <xdr:ext cx="766976" cy="994470"/>
    <xdr:pic>
      <xdr:nvPicPr>
        <xdr:cNvPr id="14" name="Obrázek 13">
          <a:extLst>
            <a:ext uri="{FF2B5EF4-FFF2-40B4-BE49-F238E27FC236}">
              <a16:creationId xmlns:a16="http://schemas.microsoft.com/office/drawing/2014/main" id="{19D2B5B9-3C95-40B4-BD1C-F7932B8E6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21185" y="22814280"/>
          <a:ext cx="766976" cy="994470"/>
        </a:xfrm>
        <a:prstGeom prst="rect">
          <a:avLst/>
        </a:prstGeom>
      </xdr:spPr>
    </xdr:pic>
    <xdr:clientData/>
  </xdr:oneCellAnchor>
  <xdr:oneCellAnchor>
    <xdr:from>
      <xdr:col>1</xdr:col>
      <xdr:colOff>1019211</xdr:colOff>
      <xdr:row>141</xdr:row>
      <xdr:rowOff>180974</xdr:rowOff>
    </xdr:from>
    <xdr:ext cx="329437" cy="994470"/>
    <xdr:pic>
      <xdr:nvPicPr>
        <xdr:cNvPr id="15" name="Obrázek 14">
          <a:extLst>
            <a:ext uri="{FF2B5EF4-FFF2-40B4-BE49-F238E27FC236}">
              <a16:creationId xmlns:a16="http://schemas.microsoft.com/office/drawing/2014/main" id="{B6EBC1F4-4C60-427A-8408-3C05A2564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7331" y="24343994"/>
          <a:ext cx="329437" cy="994470"/>
        </a:xfrm>
        <a:prstGeom prst="rect">
          <a:avLst/>
        </a:prstGeom>
      </xdr:spPr>
    </xdr:pic>
    <xdr:clientData/>
  </xdr:oneCellAnchor>
  <xdr:oneCellAnchor>
    <xdr:from>
      <xdr:col>1</xdr:col>
      <xdr:colOff>971550</xdr:colOff>
      <xdr:row>150</xdr:row>
      <xdr:rowOff>152400</xdr:rowOff>
    </xdr:from>
    <xdr:ext cx="347586" cy="1020945"/>
    <xdr:pic>
      <xdr:nvPicPr>
        <xdr:cNvPr id="16" name="Obrázek 15">
          <a:extLst>
            <a:ext uri="{FF2B5EF4-FFF2-40B4-BE49-F238E27FC236}">
              <a16:creationId xmlns:a16="http://schemas.microsoft.com/office/drawing/2014/main" id="{AD9081E8-0A9E-4A8E-93F4-69884DB64A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5390" y="25869900"/>
          <a:ext cx="347586" cy="1020945"/>
        </a:xfrm>
        <a:prstGeom prst="rect">
          <a:avLst/>
        </a:prstGeom>
      </xdr:spPr>
    </xdr:pic>
    <xdr:clientData/>
  </xdr:oneCellAnchor>
  <xdr:oneCellAnchor>
    <xdr:from>
      <xdr:col>1</xdr:col>
      <xdr:colOff>238125</xdr:colOff>
      <xdr:row>160</xdr:row>
      <xdr:rowOff>0</xdr:rowOff>
    </xdr:from>
    <xdr:ext cx="1874656" cy="992565"/>
    <xdr:pic>
      <xdr:nvPicPr>
        <xdr:cNvPr id="17" name="Obrázek 16">
          <a:extLst>
            <a:ext uri="{FF2B5EF4-FFF2-40B4-BE49-F238E27FC236}">
              <a16:creationId xmlns:a16="http://schemas.microsoft.com/office/drawing/2014/main" id="{10230D51-2E90-4DCA-B380-3D3C171E7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49630" y="27432000"/>
          <a:ext cx="1874656" cy="99256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omas\Downloads\____Webov&#233;_str&#225;nky_clevelings.cz_-_napln&#283;n&#237;_cen&#237;k&#367;_ke_sta&#382;en&#237;_do_webu_-_V&#205;CEPR&#193;CE\2023_XX%20CLEVELINGS%20CEN&#205;K%20CZK%20platn&#253;%20od%2020.6.2022.xlsx" TargetMode="External"/><Relationship Id="rId1" Type="http://schemas.openxmlformats.org/officeDocument/2006/relationships/externalLinkPath" Target="____Webov&#233;_str&#225;nky_clevelings.cz_-_napln&#283;n&#237;_cen&#237;k&#367;_ke_sta&#382;en&#237;_do_webu_-_V&#205;CEPR&#193;CE/2023_XX%20CLEVELINGS%20CEN&#205;K%20CZK%20platn&#253;%20od%2020.6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fo\Desktop\Cen&#237;ky\Cen&#237;ky%20FUSAMATIC\2014\Cen&#237;ky\Cen&#237;ky%20HYDRODIF\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fo\Desktop\Cen&#237;ky\Cen&#237;ky%20FUSAMATIC\2014\Cen&#237;ky\Cen&#237;ky%20HYDRODIF\Hydrodif%20CZKC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omas\Desktop\Nov&#225;%20slo&#382;ka\2\CEN&#205;K%20CZK.xlsx" TargetMode="External"/><Relationship Id="rId1" Type="http://schemas.openxmlformats.org/officeDocument/2006/relationships/externalLinkPath" Target="/Users/tomas/Desktop/Nov&#225;%20slo&#382;ka/2/CEN&#205;K%20CZK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omas\Desktop\Nov&#225;%20slo&#382;ka\4\CEN&#205;K%20CZK.xlsx" TargetMode="External"/><Relationship Id="rId1" Type="http://schemas.openxmlformats.org/officeDocument/2006/relationships/externalLinkPath" Target="/Users/tomas/Desktop/Nov&#225;%20slo&#382;ka/4/CEN&#205;K%20CZ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ABATOVÝ LIST "/>
      <sheetName val="14. FLEXIBILNÍ HADICE"/>
      <sheetName val="15. PVC TLAKOVÉ POTRUBÍ"/>
      <sheetName val="16. PE TLAKOVÉ POTRUBÍ"/>
      <sheetName val="17. BAZÉNOVÉ PŘÍSLUŠENSTVÍ"/>
    </sheetNames>
    <sheetDataSet>
      <sheetData sheetId="0">
        <row r="13">
          <cell r="J13">
            <v>0</v>
          </cell>
        </row>
        <row r="21">
          <cell r="J21">
            <v>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1"/>
      <sheetName val="List2"/>
      <sheetName val="List4"/>
      <sheetName val="List3"/>
      <sheetName val="List6"/>
      <sheetName val="List8"/>
      <sheetName val="List7"/>
      <sheetName val="List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PP šroubení a montážní klíče</v>
          </cell>
        </row>
      </sheetData>
      <sheetData sheetId="6"/>
      <sheetData sheetId="7">
        <row r="4">
          <cell r="B4" t="str">
            <v>Zpětná klapka - připojení lepení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batový list"/>
      <sheetName val="TRYSKY (str.4-17)"/>
      <sheetName val="Dnové výpusti (str.18-21)"/>
      <sheetName val="SKIMMERY (str.22-27)"/>
      <sheetName val="MŘÍŽKY (str.28-29)"/>
      <sheetName val="Bazénové reflektory(str.30-43)"/>
      <sheetName val="Transformátory (str.44-45)"/>
      <sheetName val="Vybavení pro čištění (str.55)"/>
      <sheetName val="Filtrace (str.47-53)"/>
      <sheetName val="ČERPADLA (str.54-77)"/>
      <sheetName val="Žebříky (str.78-81)"/>
      <sheetName val="Flexibilní hadice (str.100-101)"/>
      <sheetName val="PVC tvarovky (str. 82-95)"/>
      <sheetName val="PVC kul. ventily (str. 96-97)"/>
      <sheetName val="PVC Zpětné klapky (str. 98-99)"/>
      <sheetName val="PP Svěrné spojky (str.84-90)"/>
      <sheetName val="PP Navrtávací pasy (str.91-92)"/>
      <sheetName val="PP šroubení a m. klíče (93-96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2. TVAROVKY NA TUPO"/>
      <sheetName val="03. HLADCE FORMOVANÉ OBLOUKY"/>
      <sheetName val="04. PŘÍRUBY"/>
    </sheetNames>
    <sheetDataSet>
      <sheetData sheetId="0">
        <row r="3">
          <cell r="B3" t="str">
            <v xml:space="preserve">N Á Z E V </v>
          </cell>
        </row>
      </sheetData>
      <sheetData sheetId="1"/>
      <sheetData sheetId="2">
        <row r="3">
          <cell r="B3" t="str">
            <v xml:space="preserve">N Á Z E V  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0. PVC TLAKOVÉ TVAROVKY"/>
      <sheetName val="11. PVC TLAKOVÉ VENTILY"/>
      <sheetName val="12. PVC ZPĚTNÉ KLAPKY"/>
    </sheetNames>
    <sheetDataSet>
      <sheetData sheetId="0">
        <row r="3">
          <cell r="B3" t="str">
            <v xml:space="preserve">N Á Z E V </v>
          </cell>
        </row>
      </sheetData>
      <sheetData sheetId="1">
        <row r="3">
          <cell r="B3" t="str">
            <v>N Á Z E V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5781E-12E9-4004-BE26-5A22839A8669}">
  <sheetPr>
    <tabColor theme="0"/>
  </sheetPr>
  <dimension ref="A1:M166"/>
  <sheetViews>
    <sheetView tabSelected="1" zoomScaleNormal="100" workbookViewId="0">
      <pane ySplit="5" topLeftCell="A6" activePane="bottomLeft" state="frozen"/>
      <selection activeCell="J19" sqref="J19"/>
      <selection pane="bottomLeft"/>
    </sheetView>
  </sheetViews>
  <sheetFormatPr defaultColWidth="8.88671875" defaultRowHeight="14.25" customHeight="1" x14ac:dyDescent="0.3"/>
  <cols>
    <col min="1" max="1" width="2.44140625" style="1" customWidth="1"/>
    <col min="2" max="2" width="35.6640625" style="1" customWidth="1"/>
    <col min="3" max="3" width="13.33203125" style="1" customWidth="1"/>
    <col min="4" max="4" width="25.6640625" style="1" customWidth="1"/>
    <col min="5" max="5" width="14.6640625" style="2" customWidth="1"/>
    <col min="6" max="6" width="14.6640625" style="1" customWidth="1"/>
    <col min="7" max="7" width="0.6640625" style="1" customWidth="1"/>
    <col min="8" max="16384" width="8.88671875" style="1"/>
  </cols>
  <sheetData>
    <row r="1" spans="1:7" ht="12.75" customHeight="1" x14ac:dyDescent="0.3">
      <c r="A1" s="92" t="s">
        <v>53</v>
      </c>
    </row>
    <row r="2" spans="1:7" ht="20.85" customHeight="1" x14ac:dyDescent="0.3">
      <c r="B2" s="103" t="s">
        <v>52</v>
      </c>
      <c r="C2" s="103"/>
      <c r="D2" s="103"/>
      <c r="E2" s="103"/>
      <c r="F2" s="103"/>
      <c r="G2" s="90"/>
    </row>
    <row r="3" spans="1:7" ht="14.25" customHeight="1" x14ac:dyDescent="0.3">
      <c r="B3" s="104" t="s">
        <v>51</v>
      </c>
      <c r="C3" s="107" t="s">
        <v>50</v>
      </c>
      <c r="D3" s="110" t="s">
        <v>49</v>
      </c>
      <c r="E3" s="113" t="s">
        <v>48</v>
      </c>
      <c r="F3" s="93" t="s">
        <v>47</v>
      </c>
      <c r="G3" s="90"/>
    </row>
    <row r="4" spans="1:7" ht="14.25" customHeight="1" x14ac:dyDescent="0.3">
      <c r="B4" s="105"/>
      <c r="C4" s="108"/>
      <c r="D4" s="111"/>
      <c r="E4" s="114"/>
      <c r="F4" s="94"/>
      <c r="G4" s="90"/>
    </row>
    <row r="5" spans="1:7" ht="14.25" customHeight="1" x14ac:dyDescent="0.3">
      <c r="B5" s="106"/>
      <c r="C5" s="109"/>
      <c r="D5" s="112"/>
      <c r="E5" s="115"/>
      <c r="F5" s="91">
        <f>'[1]RABATOVÝ LIST '!J21</f>
        <v>0</v>
      </c>
      <c r="G5" s="90"/>
    </row>
    <row r="6" spans="1:7" ht="14.25" customHeight="1" thickBot="1" x14ac:dyDescent="0.35"/>
    <row r="7" spans="1:7" ht="14.25" customHeight="1" x14ac:dyDescent="0.3">
      <c r="B7" s="89"/>
      <c r="C7" s="88"/>
      <c r="D7" s="88"/>
      <c r="E7" s="77"/>
      <c r="F7" s="87"/>
    </row>
    <row r="8" spans="1:7" ht="14.25" customHeight="1" x14ac:dyDescent="0.3">
      <c r="B8" s="75"/>
      <c r="C8" s="71">
        <v>600125</v>
      </c>
      <c r="D8" s="70" t="s">
        <v>46</v>
      </c>
      <c r="E8" s="84">
        <v>220.00650000000002</v>
      </c>
      <c r="F8" s="33">
        <f>E8*(100-$F$5)/100</f>
        <v>220.00650000000002</v>
      </c>
    </row>
    <row r="9" spans="1:7" ht="14.25" customHeight="1" x14ac:dyDescent="0.3">
      <c r="B9" s="25" t="s">
        <v>45</v>
      </c>
      <c r="C9" s="67">
        <v>600250</v>
      </c>
      <c r="D9" s="66" t="s">
        <v>44</v>
      </c>
      <c r="E9" s="86">
        <v>290.19900000000001</v>
      </c>
      <c r="F9" s="85">
        <f>E9*(100-$F$5)/100</f>
        <v>290.19900000000001</v>
      </c>
    </row>
    <row r="10" spans="1:7" ht="14.25" customHeight="1" x14ac:dyDescent="0.3">
      <c r="B10" s="25" t="s">
        <v>43</v>
      </c>
      <c r="C10" s="67">
        <v>600500</v>
      </c>
      <c r="D10" s="66" t="s">
        <v>42</v>
      </c>
      <c r="E10" s="86">
        <v>492.66</v>
      </c>
      <c r="F10" s="85">
        <f>E10*(100-$F$5)/100</f>
        <v>492.66</v>
      </c>
    </row>
    <row r="11" spans="1:7" ht="14.25" customHeight="1" x14ac:dyDescent="0.3">
      <c r="B11" s="72"/>
      <c r="C11" s="67">
        <v>6001000</v>
      </c>
      <c r="D11" s="66" t="s">
        <v>41</v>
      </c>
      <c r="E11" s="86">
        <v>815.24099999999999</v>
      </c>
      <c r="F11" s="85">
        <f>E11*(100-$F$5)/100</f>
        <v>815.2410000000001</v>
      </c>
    </row>
    <row r="12" spans="1:7" ht="14.25" customHeight="1" x14ac:dyDescent="0.3">
      <c r="B12" s="68"/>
      <c r="C12" s="62"/>
      <c r="D12" s="61"/>
      <c r="E12" s="64"/>
      <c r="F12" s="59"/>
    </row>
    <row r="13" spans="1:7" ht="14.25" customHeight="1" x14ac:dyDescent="0.3">
      <c r="B13" s="63"/>
      <c r="C13" s="62"/>
      <c r="D13" s="61"/>
      <c r="E13" s="64"/>
      <c r="F13" s="59"/>
    </row>
    <row r="14" spans="1:7" ht="14.25" customHeight="1" x14ac:dyDescent="0.3">
      <c r="B14" s="63"/>
      <c r="C14" s="62"/>
      <c r="D14" s="61"/>
      <c r="E14" s="64"/>
      <c r="F14" s="59"/>
    </row>
    <row r="15" spans="1:7" ht="14.25" customHeight="1" x14ac:dyDescent="0.3">
      <c r="B15" s="63"/>
      <c r="C15" s="62"/>
      <c r="D15" s="61"/>
      <c r="E15" s="64"/>
      <c r="F15" s="59"/>
    </row>
    <row r="16" spans="1:7" ht="14.25" customHeight="1" x14ac:dyDescent="0.3">
      <c r="B16" s="63"/>
      <c r="C16" s="62"/>
      <c r="D16" s="61"/>
      <c r="E16" s="64"/>
      <c r="F16" s="59"/>
    </row>
    <row r="17" spans="2:6" ht="14.25" customHeight="1" x14ac:dyDescent="0.3">
      <c r="B17" s="63"/>
      <c r="C17" s="62"/>
      <c r="D17" s="61"/>
      <c r="E17" s="64"/>
      <c r="F17" s="59"/>
    </row>
    <row r="18" spans="2:6" ht="14.25" customHeight="1" x14ac:dyDescent="0.3">
      <c r="B18" s="63"/>
      <c r="C18" s="62"/>
      <c r="D18" s="61"/>
      <c r="E18" s="64"/>
      <c r="F18" s="59"/>
    </row>
    <row r="19" spans="2:6" ht="14.25" customHeight="1" x14ac:dyDescent="0.3">
      <c r="B19" s="63"/>
      <c r="C19" s="62"/>
      <c r="D19" s="61"/>
      <c r="E19" s="64"/>
      <c r="F19" s="59"/>
    </row>
    <row r="20" spans="2:6" ht="14.25" customHeight="1" x14ac:dyDescent="0.3">
      <c r="B20" s="63"/>
      <c r="C20" s="62"/>
      <c r="D20" s="61"/>
      <c r="E20" s="64"/>
      <c r="F20" s="59"/>
    </row>
    <row r="21" spans="2:6" ht="14.25" customHeight="1" x14ac:dyDescent="0.3">
      <c r="B21" s="63"/>
      <c r="C21" s="62"/>
      <c r="D21" s="61"/>
      <c r="E21" s="64"/>
      <c r="F21" s="59"/>
    </row>
    <row r="22" spans="2:6" ht="14.25" customHeight="1" x14ac:dyDescent="0.3">
      <c r="B22" s="63"/>
      <c r="C22" s="62"/>
      <c r="D22" s="61"/>
      <c r="E22" s="64"/>
      <c r="F22" s="59"/>
    </row>
    <row r="23" spans="2:6" ht="14.25" customHeight="1" x14ac:dyDescent="0.3">
      <c r="B23" s="63"/>
      <c r="C23" s="71">
        <v>6005000</v>
      </c>
      <c r="D23" s="70" t="s">
        <v>40</v>
      </c>
      <c r="E23" s="84">
        <v>3700.9769999999999</v>
      </c>
      <c r="F23" s="33">
        <f>E23*(100-$F$5)/100</f>
        <v>3700.9770000000003</v>
      </c>
    </row>
    <row r="24" spans="2:6" ht="14.25" customHeight="1" x14ac:dyDescent="0.3">
      <c r="B24" s="63"/>
      <c r="C24" s="62"/>
      <c r="D24" s="61"/>
      <c r="E24" s="64"/>
      <c r="F24" s="59"/>
    </row>
    <row r="25" spans="2:6" ht="14.25" customHeight="1" x14ac:dyDescent="0.3">
      <c r="B25" s="63"/>
      <c r="C25" s="62"/>
      <c r="D25" s="61"/>
      <c r="E25" s="64"/>
      <c r="F25" s="59"/>
    </row>
    <row r="26" spans="2:6" ht="14.25" customHeight="1" x14ac:dyDescent="0.3">
      <c r="B26" s="63"/>
      <c r="C26" s="62"/>
      <c r="D26" s="61"/>
      <c r="E26" s="64"/>
      <c r="F26" s="59"/>
    </row>
    <row r="27" spans="2:6" ht="14.25" customHeight="1" x14ac:dyDescent="0.3">
      <c r="B27" s="63"/>
      <c r="C27" s="62"/>
      <c r="D27" s="61"/>
      <c r="E27" s="64"/>
      <c r="F27" s="59"/>
    </row>
    <row r="28" spans="2:6" ht="14.25" customHeight="1" x14ac:dyDescent="0.3">
      <c r="B28" s="63"/>
      <c r="C28" s="62"/>
      <c r="D28" s="61"/>
      <c r="E28" s="64"/>
      <c r="F28" s="59"/>
    </row>
    <row r="29" spans="2:6" ht="14.25" customHeight="1" thickBot="1" x14ac:dyDescent="0.35">
      <c r="B29" s="58"/>
      <c r="C29" s="57"/>
      <c r="D29" s="56"/>
      <c r="E29" s="83"/>
      <c r="F29" s="54"/>
    </row>
    <row r="30" spans="2:6" ht="14.25" customHeight="1" thickBot="1" x14ac:dyDescent="0.35">
      <c r="B30" s="46"/>
      <c r="C30" s="45"/>
      <c r="D30" s="44"/>
      <c r="F30" s="43"/>
    </row>
    <row r="31" spans="2:6" ht="14.25" customHeight="1" x14ac:dyDescent="0.3">
      <c r="B31" s="21"/>
      <c r="C31" s="20"/>
      <c r="D31" s="19"/>
      <c r="E31" s="18"/>
      <c r="F31" s="17"/>
    </row>
    <row r="32" spans="2:6" ht="14.25" customHeight="1" x14ac:dyDescent="0.3">
      <c r="B32" s="12"/>
      <c r="C32" s="16"/>
      <c r="D32" s="10"/>
      <c r="E32" s="15"/>
      <c r="F32" s="14"/>
    </row>
    <row r="33" spans="2:8" ht="14.25" customHeight="1" x14ac:dyDescent="0.3">
      <c r="B33" s="53"/>
      <c r="C33" s="11"/>
      <c r="D33" s="10"/>
      <c r="E33" s="9"/>
      <c r="F33" s="8"/>
    </row>
    <row r="34" spans="2:8" ht="14.25" customHeight="1" x14ac:dyDescent="0.3">
      <c r="B34" s="25" t="s">
        <v>39</v>
      </c>
      <c r="C34" s="11"/>
      <c r="D34" s="10"/>
      <c r="E34" s="9"/>
      <c r="F34" s="8"/>
    </row>
    <row r="35" spans="2:8" ht="14.25" customHeight="1" x14ac:dyDescent="0.3">
      <c r="B35" s="25"/>
      <c r="C35" s="11"/>
      <c r="D35" s="10"/>
      <c r="E35" s="9"/>
      <c r="F35" s="8"/>
    </row>
    <row r="36" spans="2:8" ht="14.25" customHeight="1" x14ac:dyDescent="0.3">
      <c r="B36" s="52"/>
      <c r="C36" s="11"/>
      <c r="D36" s="10"/>
      <c r="E36" s="9"/>
      <c r="F36" s="8"/>
    </row>
    <row r="37" spans="2:8" ht="14.25" customHeight="1" x14ac:dyDescent="0.3">
      <c r="B37" s="52"/>
      <c r="C37" s="36" t="s">
        <v>38</v>
      </c>
      <c r="D37" s="35" t="s">
        <v>37</v>
      </c>
      <c r="E37" s="82">
        <v>299.80649999999997</v>
      </c>
      <c r="F37" s="33">
        <f>E37*(100-$F$5)/100</f>
        <v>299.80649999999997</v>
      </c>
    </row>
    <row r="38" spans="2:8" ht="14.25" customHeight="1" x14ac:dyDescent="0.3">
      <c r="B38" s="52"/>
      <c r="C38" s="50" t="s">
        <v>36</v>
      </c>
      <c r="D38" s="49" t="s">
        <v>35</v>
      </c>
      <c r="E38" s="81">
        <v>556.09050000000002</v>
      </c>
      <c r="F38" s="33">
        <f>E38*(100-$F$5)/100</f>
        <v>556.09050000000002</v>
      </c>
    </row>
    <row r="39" spans="2:8" ht="14.25" customHeight="1" x14ac:dyDescent="0.3">
      <c r="B39" s="52"/>
      <c r="C39" s="11"/>
      <c r="D39" s="10"/>
      <c r="E39" s="9"/>
      <c r="F39" s="8"/>
    </row>
    <row r="40" spans="2:8" ht="14.25" customHeight="1" x14ac:dyDescent="0.3">
      <c r="B40" s="51"/>
      <c r="C40" s="11"/>
      <c r="D40" s="10"/>
      <c r="E40" s="9"/>
      <c r="F40" s="8"/>
    </row>
    <row r="41" spans="2:8" ht="14.25" customHeight="1" x14ac:dyDescent="0.3">
      <c r="B41" s="12"/>
      <c r="C41" s="11"/>
      <c r="D41" s="10"/>
      <c r="E41" s="9"/>
      <c r="F41" s="8"/>
    </row>
    <row r="42" spans="2:8" ht="14.25" customHeight="1" x14ac:dyDescent="0.3">
      <c r="B42" s="12"/>
      <c r="C42" s="11"/>
      <c r="D42" s="10"/>
      <c r="E42" s="47"/>
      <c r="F42" s="8"/>
    </row>
    <row r="43" spans="2:8" ht="14.25" customHeight="1" x14ac:dyDescent="0.3">
      <c r="B43" s="12"/>
      <c r="C43" s="11"/>
      <c r="D43" s="10"/>
      <c r="E43" s="47"/>
      <c r="F43" s="8"/>
    </row>
    <row r="44" spans="2:8" ht="14.25" customHeight="1" thickBot="1" x14ac:dyDescent="0.35">
      <c r="B44" s="7"/>
      <c r="C44" s="6"/>
      <c r="D44" s="5"/>
      <c r="E44" s="4"/>
      <c r="F44" s="3"/>
    </row>
    <row r="45" spans="2:8" ht="14.25" customHeight="1" thickBot="1" x14ac:dyDescent="0.35">
      <c r="B45" s="46"/>
      <c r="C45" s="45"/>
      <c r="D45" s="44"/>
      <c r="F45" s="43"/>
    </row>
    <row r="46" spans="2:8" ht="14.25" customHeight="1" x14ac:dyDescent="0.3">
      <c r="B46" s="80"/>
      <c r="C46" s="79"/>
      <c r="D46" s="78"/>
      <c r="E46" s="77"/>
      <c r="F46" s="76"/>
    </row>
    <row r="47" spans="2:8" ht="14.25" customHeight="1" x14ac:dyDescent="0.3">
      <c r="B47" s="75"/>
      <c r="C47" s="62"/>
      <c r="D47" s="61"/>
      <c r="E47" s="64"/>
      <c r="F47" s="59"/>
      <c r="H47" s="74"/>
    </row>
    <row r="48" spans="2:8" ht="14.25" customHeight="1" x14ac:dyDescent="0.3">
      <c r="B48" s="25" t="s">
        <v>34</v>
      </c>
      <c r="C48" s="62"/>
      <c r="D48" s="61"/>
      <c r="E48" s="64"/>
      <c r="F48" s="59"/>
    </row>
    <row r="49" spans="2:6" ht="14.25" customHeight="1" x14ac:dyDescent="0.3">
      <c r="B49" s="73"/>
      <c r="C49" s="62"/>
      <c r="D49" s="61"/>
      <c r="E49" s="64"/>
      <c r="F49" s="59"/>
    </row>
    <row r="50" spans="2:6" ht="14.25" customHeight="1" x14ac:dyDescent="0.3">
      <c r="B50" s="72"/>
      <c r="C50" s="71">
        <v>6010125</v>
      </c>
      <c r="D50" s="70" t="s">
        <v>33</v>
      </c>
      <c r="E50" s="69">
        <v>185.12550000000002</v>
      </c>
      <c r="F50" s="33">
        <f>E50*(100-$F$5)/100</f>
        <v>185.12550000000002</v>
      </c>
    </row>
    <row r="51" spans="2:6" ht="14.25" customHeight="1" x14ac:dyDescent="0.3">
      <c r="B51" s="68"/>
      <c r="C51" s="67">
        <v>6010250</v>
      </c>
      <c r="D51" s="66" t="s">
        <v>32</v>
      </c>
      <c r="E51" s="65">
        <v>204.08598000000001</v>
      </c>
      <c r="F51" s="33">
        <f>E51*(100-$F$5)/100</f>
        <v>204.08598000000001</v>
      </c>
    </row>
    <row r="52" spans="2:6" ht="14.25" customHeight="1" x14ac:dyDescent="0.3">
      <c r="B52" s="63"/>
      <c r="C52" s="67">
        <v>6010500</v>
      </c>
      <c r="D52" s="66" t="s">
        <v>31</v>
      </c>
      <c r="E52" s="65">
        <v>327.98682000000002</v>
      </c>
      <c r="F52" s="33">
        <f>E52*(100-$F$5)/100</f>
        <v>327.98682000000002</v>
      </c>
    </row>
    <row r="53" spans="2:6" ht="14.25" customHeight="1" x14ac:dyDescent="0.3">
      <c r="B53" s="63"/>
      <c r="C53" s="67">
        <v>6011000</v>
      </c>
      <c r="D53" s="66" t="s">
        <v>30</v>
      </c>
      <c r="E53" s="65">
        <v>637.38738000000012</v>
      </c>
      <c r="F53" s="33">
        <f>E53*(100-$F$5)/100</f>
        <v>637.38738000000012</v>
      </c>
    </row>
    <row r="54" spans="2:6" ht="14.25" customHeight="1" x14ac:dyDescent="0.3">
      <c r="B54" s="63"/>
      <c r="C54" s="62"/>
      <c r="D54" s="61"/>
      <c r="E54" s="64"/>
      <c r="F54" s="59"/>
    </row>
    <row r="55" spans="2:6" ht="14.25" customHeight="1" x14ac:dyDescent="0.3">
      <c r="B55" s="63"/>
      <c r="C55" s="62"/>
      <c r="D55" s="61"/>
      <c r="E55" s="64"/>
      <c r="F55" s="59"/>
    </row>
    <row r="56" spans="2:6" ht="14.25" customHeight="1" x14ac:dyDescent="0.3">
      <c r="B56" s="63"/>
      <c r="C56" s="62"/>
      <c r="D56" s="61"/>
      <c r="E56" s="60"/>
      <c r="F56" s="59"/>
    </row>
    <row r="57" spans="2:6" ht="14.25" customHeight="1" x14ac:dyDescent="0.3">
      <c r="B57" s="63"/>
      <c r="C57" s="62"/>
      <c r="D57" s="61"/>
      <c r="E57" s="60"/>
      <c r="F57" s="59"/>
    </row>
    <row r="58" spans="2:6" ht="14.25" customHeight="1" thickBot="1" x14ac:dyDescent="0.35">
      <c r="B58" s="58"/>
      <c r="C58" s="57"/>
      <c r="D58" s="56"/>
      <c r="E58" s="55"/>
      <c r="F58" s="54"/>
    </row>
    <row r="59" spans="2:6" ht="14.25" customHeight="1" thickBot="1" x14ac:dyDescent="0.35">
      <c r="B59" s="46"/>
      <c r="C59" s="45"/>
      <c r="D59" s="44"/>
      <c r="F59" s="43"/>
    </row>
    <row r="60" spans="2:6" ht="14.25" customHeight="1" x14ac:dyDescent="0.3">
      <c r="B60" s="21"/>
      <c r="C60" s="20"/>
      <c r="D60" s="19"/>
      <c r="E60" s="18"/>
      <c r="F60" s="17"/>
    </row>
    <row r="61" spans="2:6" ht="14.25" customHeight="1" x14ac:dyDescent="0.3">
      <c r="B61" s="12"/>
      <c r="C61" s="16"/>
      <c r="D61" s="10"/>
      <c r="E61" s="15"/>
      <c r="F61" s="14"/>
    </row>
    <row r="62" spans="2:6" ht="14.25" customHeight="1" x14ac:dyDescent="0.3">
      <c r="B62" s="53"/>
      <c r="C62" s="11"/>
      <c r="D62" s="10"/>
      <c r="E62" s="9"/>
      <c r="F62" s="8"/>
    </row>
    <row r="63" spans="2:6" ht="14.25" customHeight="1" x14ac:dyDescent="0.3">
      <c r="B63" s="25" t="s">
        <v>29</v>
      </c>
      <c r="C63" s="11"/>
      <c r="D63" s="10"/>
      <c r="E63" s="9"/>
      <c r="F63" s="8"/>
    </row>
    <row r="64" spans="2:6" ht="14.25" customHeight="1" x14ac:dyDescent="0.3">
      <c r="B64" s="25"/>
      <c r="C64" s="11"/>
      <c r="D64" s="10"/>
      <c r="E64" s="9"/>
      <c r="F64" s="8"/>
    </row>
    <row r="65" spans="2:6" ht="14.25" customHeight="1" x14ac:dyDescent="0.3">
      <c r="B65" s="52"/>
      <c r="C65" s="11"/>
      <c r="D65" s="10"/>
      <c r="E65" s="9"/>
      <c r="F65" s="8"/>
    </row>
    <row r="66" spans="2:6" ht="14.25" customHeight="1" x14ac:dyDescent="0.3">
      <c r="B66" s="51"/>
      <c r="C66" s="36" t="s">
        <v>28</v>
      </c>
      <c r="D66" s="35" t="s">
        <v>27</v>
      </c>
      <c r="E66" s="34">
        <v>550.62504000000001</v>
      </c>
      <c r="F66" s="33">
        <f>E66*(100-$F$5)/100</f>
        <v>550.62504000000001</v>
      </c>
    </row>
    <row r="67" spans="2:6" ht="14.25" customHeight="1" x14ac:dyDescent="0.3">
      <c r="B67" s="12"/>
      <c r="C67" s="50" t="s">
        <v>26</v>
      </c>
      <c r="D67" s="49" t="s">
        <v>25</v>
      </c>
      <c r="E67" s="48">
        <v>550.62504000000001</v>
      </c>
      <c r="F67" s="33">
        <f>E67*(100-$F$5)/100</f>
        <v>550.62504000000001</v>
      </c>
    </row>
    <row r="68" spans="2:6" ht="14.25" customHeight="1" x14ac:dyDescent="0.3">
      <c r="B68" s="12"/>
      <c r="C68" s="50">
        <v>60140000</v>
      </c>
      <c r="D68" s="49" t="s">
        <v>24</v>
      </c>
      <c r="E68" s="48">
        <v>685.14012000000002</v>
      </c>
      <c r="F68" s="33">
        <f>E68*(100-$F$5)/100</f>
        <v>685.14012000000002</v>
      </c>
    </row>
    <row r="69" spans="2:6" ht="14.25" customHeight="1" x14ac:dyDescent="0.3">
      <c r="B69" s="12"/>
      <c r="C69" s="11"/>
      <c r="D69" s="10"/>
      <c r="E69" s="9"/>
      <c r="F69" s="8"/>
    </row>
    <row r="70" spans="2:6" ht="14.25" customHeight="1" x14ac:dyDescent="0.3">
      <c r="B70" s="12"/>
      <c r="C70" s="11"/>
      <c r="D70" s="10"/>
      <c r="E70" s="9"/>
      <c r="F70" s="8"/>
    </row>
    <row r="71" spans="2:6" ht="14.25" customHeight="1" x14ac:dyDescent="0.3">
      <c r="B71" s="12"/>
      <c r="C71" s="11"/>
      <c r="D71" s="10"/>
      <c r="E71" s="47"/>
      <c r="F71" s="8"/>
    </row>
    <row r="72" spans="2:6" ht="14.25" customHeight="1" x14ac:dyDescent="0.3">
      <c r="B72" s="12"/>
      <c r="C72" s="11"/>
      <c r="D72" s="10"/>
      <c r="E72" s="47"/>
      <c r="F72" s="8"/>
    </row>
    <row r="73" spans="2:6" ht="14.25" customHeight="1" thickBot="1" x14ac:dyDescent="0.35">
      <c r="B73" s="7"/>
      <c r="C73" s="6"/>
      <c r="D73" s="5"/>
      <c r="E73" s="4"/>
      <c r="F73" s="3"/>
    </row>
    <row r="74" spans="2:6" ht="14.25" customHeight="1" thickBot="1" x14ac:dyDescent="0.35">
      <c r="B74" s="46"/>
      <c r="C74" s="45"/>
      <c r="D74" s="44"/>
      <c r="F74" s="43"/>
    </row>
    <row r="75" spans="2:6" ht="14.25" customHeight="1" x14ac:dyDescent="0.3">
      <c r="B75" s="21"/>
      <c r="C75" s="20"/>
      <c r="D75" s="19"/>
      <c r="E75" s="18"/>
      <c r="F75" s="17"/>
    </row>
    <row r="76" spans="2:6" ht="14.25" customHeight="1" x14ac:dyDescent="0.3">
      <c r="B76" s="25" t="s">
        <v>23</v>
      </c>
      <c r="C76" s="11"/>
      <c r="D76" s="10"/>
      <c r="E76" s="9"/>
      <c r="F76" s="42">
        <f>'[1]RABATOVÝ LIST '!J13</f>
        <v>0</v>
      </c>
    </row>
    <row r="77" spans="2:6" ht="14.25" customHeight="1" x14ac:dyDescent="0.3">
      <c r="B77" s="25"/>
      <c r="C77" s="11"/>
      <c r="D77" s="10"/>
      <c r="E77" s="9"/>
      <c r="F77" s="8"/>
    </row>
    <row r="78" spans="2:6" ht="14.25" customHeight="1" x14ac:dyDescent="0.3">
      <c r="B78" s="12"/>
      <c r="C78" s="36" t="s">
        <v>22</v>
      </c>
      <c r="D78" s="35" t="s">
        <v>21</v>
      </c>
      <c r="E78" s="34">
        <v>873</v>
      </c>
      <c r="F78" s="33">
        <f>E78*(100-$F$76)/100</f>
        <v>873</v>
      </c>
    </row>
    <row r="79" spans="2:6" ht="14.25" customHeight="1" x14ac:dyDescent="0.3">
      <c r="B79" s="12"/>
      <c r="C79" s="11"/>
      <c r="D79" s="10"/>
      <c r="E79" s="9"/>
      <c r="F79" s="8"/>
    </row>
    <row r="80" spans="2:6" ht="14.25" customHeight="1" x14ac:dyDescent="0.3">
      <c r="B80" s="12"/>
      <c r="C80" s="11"/>
      <c r="D80" s="10"/>
      <c r="E80" s="9"/>
      <c r="F80" s="8"/>
    </row>
    <row r="81" spans="2:6" ht="14.25" customHeight="1" thickBot="1" x14ac:dyDescent="0.35">
      <c r="B81" s="7"/>
      <c r="C81" s="6"/>
      <c r="D81" s="5"/>
      <c r="E81" s="4"/>
      <c r="F81" s="3"/>
    </row>
    <row r="82" spans="2:6" ht="14.25" customHeight="1" thickBot="1" x14ac:dyDescent="0.35"/>
    <row r="83" spans="2:6" ht="14.25" customHeight="1" x14ac:dyDescent="0.3">
      <c r="B83" s="41"/>
      <c r="C83" s="40"/>
      <c r="D83" s="40"/>
      <c r="E83" s="18"/>
      <c r="F83" s="39"/>
    </row>
    <row r="84" spans="2:6" ht="14.25" customHeight="1" x14ac:dyDescent="0.3">
      <c r="B84" s="25" t="s">
        <v>20</v>
      </c>
      <c r="C84" s="11"/>
      <c r="D84" s="10"/>
      <c r="E84" s="9"/>
      <c r="F84" s="8"/>
    </row>
    <row r="85" spans="2:6" ht="14.25" customHeight="1" x14ac:dyDescent="0.3">
      <c r="B85" s="25" t="s">
        <v>19</v>
      </c>
      <c r="C85" s="11"/>
      <c r="D85" s="10"/>
      <c r="E85" s="9"/>
      <c r="F85" s="8"/>
    </row>
    <row r="86" spans="2:6" ht="14.25" customHeight="1" x14ac:dyDescent="0.3">
      <c r="B86" s="25" t="s">
        <v>18</v>
      </c>
      <c r="C86" s="11"/>
      <c r="D86" s="10"/>
      <c r="E86" s="9"/>
      <c r="F86" s="8"/>
    </row>
    <row r="87" spans="2:6" ht="14.25" customHeight="1" x14ac:dyDescent="0.3">
      <c r="B87" s="38"/>
      <c r="C87" s="11"/>
      <c r="D87" s="10"/>
      <c r="E87" s="9"/>
      <c r="F87" s="8"/>
    </row>
    <row r="88" spans="2:6" ht="14.25" customHeight="1" x14ac:dyDescent="0.3">
      <c r="B88" s="37"/>
      <c r="C88" s="11"/>
      <c r="D88" s="10"/>
      <c r="E88" s="9"/>
      <c r="F88" s="8"/>
    </row>
    <row r="89" spans="2:6" ht="14.25" customHeight="1" x14ac:dyDescent="0.3">
      <c r="B89" s="37"/>
      <c r="C89" s="11"/>
      <c r="D89" s="10"/>
      <c r="E89" s="9"/>
      <c r="F89" s="8"/>
    </row>
    <row r="90" spans="2:6" ht="14.25" customHeight="1" x14ac:dyDescent="0.3">
      <c r="B90" s="37"/>
      <c r="C90" s="11"/>
      <c r="D90" s="10"/>
      <c r="E90" s="9"/>
      <c r="F90" s="8"/>
    </row>
    <row r="91" spans="2:6" ht="14.25" customHeight="1" x14ac:dyDescent="0.3">
      <c r="B91" s="37"/>
      <c r="C91" s="36" t="s">
        <v>17</v>
      </c>
      <c r="D91" s="35" t="s">
        <v>16</v>
      </c>
      <c r="E91" s="34">
        <v>506.15250000000003</v>
      </c>
      <c r="F91" s="33">
        <f>E91*(100-$F$5)/100</f>
        <v>506.15249999999997</v>
      </c>
    </row>
    <row r="92" spans="2:6" ht="14.25" customHeight="1" x14ac:dyDescent="0.3">
      <c r="B92" s="12"/>
      <c r="C92" s="11"/>
      <c r="D92" s="10"/>
      <c r="E92" s="9"/>
      <c r="F92" s="8"/>
    </row>
    <row r="93" spans="2:6" ht="14.25" customHeight="1" x14ac:dyDescent="0.3">
      <c r="B93" s="12"/>
      <c r="C93" s="11"/>
      <c r="D93" s="10"/>
      <c r="E93" s="9"/>
      <c r="F93" s="8"/>
    </row>
    <row r="94" spans="2:6" ht="14.25" customHeight="1" x14ac:dyDescent="0.3">
      <c r="B94" s="12"/>
      <c r="C94" s="11"/>
      <c r="D94" s="10"/>
      <c r="E94" s="9"/>
      <c r="F94" s="8"/>
    </row>
    <row r="95" spans="2:6" ht="14.25" customHeight="1" x14ac:dyDescent="0.3">
      <c r="B95" s="32"/>
      <c r="C95" s="31"/>
      <c r="D95" s="31"/>
      <c r="E95" s="15"/>
      <c r="F95" s="30"/>
    </row>
    <row r="96" spans="2:6" ht="14.25" customHeight="1" x14ac:dyDescent="0.3">
      <c r="B96" s="32"/>
      <c r="C96" s="31"/>
      <c r="D96" s="31"/>
      <c r="E96" s="15"/>
      <c r="F96" s="30"/>
    </row>
    <row r="97" spans="2:6" ht="14.25" customHeight="1" x14ac:dyDescent="0.3">
      <c r="B97" s="32"/>
      <c r="C97" s="31"/>
      <c r="D97" s="31"/>
      <c r="E97" s="15"/>
      <c r="F97" s="30"/>
    </row>
    <row r="98" spans="2:6" ht="14.25" customHeight="1" thickBot="1" x14ac:dyDescent="0.35">
      <c r="B98" s="29"/>
      <c r="C98" s="28"/>
      <c r="D98" s="28"/>
      <c r="E98" s="27"/>
      <c r="F98" s="26"/>
    </row>
    <row r="99" spans="2:6" ht="14.25" customHeight="1" thickBot="1" x14ac:dyDescent="0.35"/>
    <row r="100" spans="2:6" ht="14.25" customHeight="1" x14ac:dyDescent="0.3">
      <c r="B100" s="21"/>
      <c r="C100" s="20"/>
      <c r="D100" s="19"/>
      <c r="E100" s="18"/>
      <c r="F100" s="17"/>
    </row>
    <row r="101" spans="2:6" ht="14.25" customHeight="1" x14ac:dyDescent="0.3">
      <c r="B101" s="25" t="s">
        <v>15</v>
      </c>
      <c r="C101" s="11"/>
      <c r="D101" s="10"/>
      <c r="E101" s="9"/>
      <c r="F101" s="8"/>
    </row>
    <row r="102" spans="2:6" ht="14.25" customHeight="1" x14ac:dyDescent="0.3">
      <c r="B102" s="25"/>
      <c r="C102" s="97">
        <v>6310694</v>
      </c>
      <c r="D102" s="116" t="s">
        <v>14</v>
      </c>
      <c r="E102" s="101">
        <v>199</v>
      </c>
      <c r="F102" s="95">
        <f>E102*(100-$F$5)/100</f>
        <v>199</v>
      </c>
    </row>
    <row r="103" spans="2:6" ht="14.25" customHeight="1" x14ac:dyDescent="0.3">
      <c r="B103" s="12"/>
      <c r="C103" s="98"/>
      <c r="D103" s="117"/>
      <c r="E103" s="102"/>
      <c r="F103" s="96"/>
    </row>
    <row r="104" spans="2:6" ht="14.25" customHeight="1" x14ac:dyDescent="0.3">
      <c r="B104" s="12"/>
      <c r="C104" s="11"/>
      <c r="D104" s="10"/>
      <c r="E104" s="9"/>
      <c r="F104" s="8"/>
    </row>
    <row r="105" spans="2:6" ht="14.25" customHeight="1" x14ac:dyDescent="0.3">
      <c r="B105" s="12"/>
      <c r="C105" s="11"/>
      <c r="D105" s="10"/>
      <c r="E105" s="9"/>
      <c r="F105" s="8"/>
    </row>
    <row r="106" spans="2:6" ht="14.25" customHeight="1" thickBot="1" x14ac:dyDescent="0.35">
      <c r="B106" s="7"/>
      <c r="C106" s="6"/>
      <c r="D106" s="5"/>
      <c r="E106" s="4"/>
      <c r="F106" s="3"/>
    </row>
    <row r="107" spans="2:6" ht="14.25" customHeight="1" thickBot="1" x14ac:dyDescent="0.35"/>
    <row r="108" spans="2:6" ht="14.25" customHeight="1" x14ac:dyDescent="0.3">
      <c r="B108" s="21"/>
      <c r="C108" s="20"/>
      <c r="D108" s="19"/>
      <c r="E108" s="18"/>
      <c r="F108" s="17"/>
    </row>
    <row r="109" spans="2:6" ht="14.25" customHeight="1" x14ac:dyDescent="0.3">
      <c r="B109" s="25" t="s">
        <v>13</v>
      </c>
      <c r="C109" s="11"/>
      <c r="D109" s="10"/>
      <c r="E109" s="9"/>
      <c r="F109" s="8"/>
    </row>
    <row r="110" spans="2:6" ht="14.25" customHeight="1" x14ac:dyDescent="0.3">
      <c r="B110" s="25"/>
      <c r="C110" s="97">
        <v>6307762</v>
      </c>
      <c r="D110" s="99" t="s">
        <v>12</v>
      </c>
      <c r="E110" s="101">
        <v>720</v>
      </c>
      <c r="F110" s="95">
        <f>E110*(100-$F$5)/100</f>
        <v>720</v>
      </c>
    </row>
    <row r="111" spans="2:6" ht="14.25" customHeight="1" x14ac:dyDescent="0.3">
      <c r="B111" s="12"/>
      <c r="C111" s="98"/>
      <c r="D111" s="100"/>
      <c r="E111" s="102"/>
      <c r="F111" s="96"/>
    </row>
    <row r="112" spans="2:6" ht="14.25" customHeight="1" x14ac:dyDescent="0.3">
      <c r="B112" s="12"/>
      <c r="C112" s="11"/>
      <c r="D112" s="10"/>
      <c r="E112" s="9"/>
      <c r="F112" s="8"/>
    </row>
    <row r="113" spans="2:13" ht="14.25" customHeight="1" x14ac:dyDescent="0.3">
      <c r="B113" s="12"/>
      <c r="C113" s="11"/>
      <c r="D113" s="10"/>
      <c r="E113" s="9"/>
      <c r="F113" s="8"/>
    </row>
    <row r="114" spans="2:13" ht="14.25" customHeight="1" thickBot="1" x14ac:dyDescent="0.35">
      <c r="B114" s="7"/>
      <c r="C114" s="6"/>
      <c r="D114" s="5"/>
      <c r="E114" s="4"/>
      <c r="F114" s="3"/>
    </row>
    <row r="115" spans="2:13" ht="14.25" customHeight="1" thickBot="1" x14ac:dyDescent="0.35"/>
    <row r="116" spans="2:13" ht="14.25" customHeight="1" x14ac:dyDescent="0.3">
      <c r="B116" s="21"/>
      <c r="C116" s="20"/>
      <c r="D116" s="19"/>
      <c r="E116" s="18"/>
      <c r="F116" s="17"/>
    </row>
    <row r="117" spans="2:13" ht="14.25" customHeight="1" x14ac:dyDescent="0.3">
      <c r="B117" s="25" t="s">
        <v>11</v>
      </c>
      <c r="C117" s="11"/>
      <c r="D117" s="10"/>
      <c r="E117" s="9"/>
      <c r="F117" s="8"/>
    </row>
    <row r="118" spans="2:13" ht="14.25" customHeight="1" x14ac:dyDescent="0.3">
      <c r="B118" s="25"/>
      <c r="C118" s="97">
        <v>1230010</v>
      </c>
      <c r="D118" s="99" t="s">
        <v>10</v>
      </c>
      <c r="E118" s="118">
        <v>519</v>
      </c>
      <c r="F118" s="95">
        <f>E118*(100-$F$5)/100</f>
        <v>519</v>
      </c>
    </row>
    <row r="119" spans="2:13" ht="14.25" customHeight="1" x14ac:dyDescent="0.3">
      <c r="B119" s="12"/>
      <c r="C119" s="98"/>
      <c r="D119" s="100"/>
      <c r="E119" s="119"/>
      <c r="F119" s="96"/>
    </row>
    <row r="120" spans="2:13" ht="14.25" customHeight="1" x14ac:dyDescent="0.3">
      <c r="B120" s="12"/>
      <c r="C120" s="11"/>
      <c r="D120" s="10"/>
      <c r="E120" s="9"/>
      <c r="F120" s="8"/>
    </row>
    <row r="121" spans="2:13" ht="14.25" customHeight="1" x14ac:dyDescent="0.3">
      <c r="B121" s="12"/>
      <c r="C121" s="11"/>
      <c r="D121" s="10"/>
      <c r="E121" s="9"/>
      <c r="F121" s="8"/>
    </row>
    <row r="122" spans="2:13" ht="14.25" customHeight="1" thickBot="1" x14ac:dyDescent="0.35">
      <c r="B122" s="7"/>
      <c r="C122" s="6"/>
      <c r="D122" s="5"/>
      <c r="E122" s="4"/>
      <c r="F122" s="3"/>
    </row>
    <row r="123" spans="2:13" ht="14.25" customHeight="1" thickBot="1" x14ac:dyDescent="0.35"/>
    <row r="124" spans="2:13" ht="14.25" customHeight="1" x14ac:dyDescent="0.3">
      <c r="B124" s="21"/>
      <c r="C124" s="20"/>
      <c r="D124" s="19"/>
      <c r="E124" s="18"/>
      <c r="F124" s="17"/>
    </row>
    <row r="125" spans="2:13" ht="14.25" customHeight="1" x14ac:dyDescent="0.3">
      <c r="B125" s="25" t="s">
        <v>9</v>
      </c>
      <c r="C125" s="11"/>
      <c r="D125" s="10"/>
      <c r="E125" s="9"/>
      <c r="F125" s="8"/>
    </row>
    <row r="126" spans="2:13" ht="14.25" customHeight="1" x14ac:dyDescent="0.3">
      <c r="B126" s="25"/>
      <c r="C126" s="97">
        <v>6152402</v>
      </c>
      <c r="D126" s="99" t="s">
        <v>8</v>
      </c>
      <c r="E126" s="118">
        <v>499</v>
      </c>
      <c r="F126" s="95">
        <f>E126*(100-$F$5)/100</f>
        <v>499</v>
      </c>
    </row>
    <row r="127" spans="2:13" ht="14.25" customHeight="1" x14ac:dyDescent="0.3">
      <c r="B127" s="12"/>
      <c r="C127" s="98"/>
      <c r="D127" s="100"/>
      <c r="E127" s="119"/>
      <c r="F127" s="96"/>
    </row>
    <row r="128" spans="2:13" ht="14.25" customHeight="1" x14ac:dyDescent="0.35">
      <c r="B128" s="12"/>
      <c r="C128" s="11"/>
      <c r="D128" s="10"/>
      <c r="E128" s="9"/>
      <c r="F128" s="8"/>
      <c r="M128" s="24"/>
    </row>
    <row r="129" spans="2:13" ht="14.25" customHeight="1" x14ac:dyDescent="0.3">
      <c r="B129" s="12"/>
      <c r="C129" s="11"/>
      <c r="D129" s="10"/>
      <c r="E129" s="9"/>
      <c r="F129" s="8"/>
    </row>
    <row r="130" spans="2:13" ht="14.25" customHeight="1" thickBot="1" x14ac:dyDescent="0.35">
      <c r="B130" s="7"/>
      <c r="C130" s="6"/>
      <c r="D130" s="5"/>
      <c r="E130" s="4"/>
      <c r="F130" s="3"/>
      <c r="M130" s="23"/>
    </row>
    <row r="131" spans="2:13" ht="14.25" customHeight="1" thickBot="1" x14ac:dyDescent="0.35"/>
    <row r="132" spans="2:13" ht="14.25" customHeight="1" x14ac:dyDescent="0.3">
      <c r="B132" s="21"/>
      <c r="C132" s="20"/>
      <c r="D132" s="19"/>
      <c r="E132" s="18"/>
      <c r="F132" s="17"/>
    </row>
    <row r="133" spans="2:13" ht="14.25" customHeight="1" x14ac:dyDescent="0.3">
      <c r="B133" s="13" t="s">
        <v>7</v>
      </c>
      <c r="C133" s="16"/>
      <c r="D133" s="10"/>
      <c r="E133" s="15"/>
      <c r="F133" s="14"/>
    </row>
    <row r="134" spans="2:13" ht="14.25" customHeight="1" x14ac:dyDescent="0.3">
      <c r="B134" s="13"/>
      <c r="C134" s="97">
        <v>700118</v>
      </c>
      <c r="D134" s="99" t="s">
        <v>6</v>
      </c>
      <c r="E134" s="118">
        <v>1299</v>
      </c>
      <c r="F134" s="95">
        <f>E134*(100-$F$5)/100</f>
        <v>1299</v>
      </c>
    </row>
    <row r="135" spans="2:13" ht="14.25" customHeight="1" x14ac:dyDescent="0.3">
      <c r="B135" s="13"/>
      <c r="C135" s="97"/>
      <c r="D135" s="99"/>
      <c r="E135" s="118"/>
      <c r="F135" s="95"/>
    </row>
    <row r="136" spans="2:13" ht="14.25" customHeight="1" x14ac:dyDescent="0.3">
      <c r="B136" s="12"/>
      <c r="C136" s="98"/>
      <c r="D136" s="100"/>
      <c r="E136" s="119"/>
      <c r="F136" s="96"/>
    </row>
    <row r="137" spans="2:13" ht="14.25" customHeight="1" x14ac:dyDescent="0.3">
      <c r="B137" s="12"/>
      <c r="C137" s="11"/>
      <c r="D137" s="10"/>
      <c r="E137" s="9"/>
      <c r="F137" s="8"/>
    </row>
    <row r="138" spans="2:13" ht="14.25" customHeight="1" x14ac:dyDescent="0.3">
      <c r="B138" s="12"/>
      <c r="C138" s="11"/>
      <c r="D138" s="10"/>
      <c r="E138" s="9"/>
      <c r="F138" s="8"/>
    </row>
    <row r="139" spans="2:13" ht="14.25" customHeight="1" thickBot="1" x14ac:dyDescent="0.35">
      <c r="B139" s="7"/>
      <c r="C139" s="6"/>
      <c r="D139" s="5"/>
      <c r="E139" s="4"/>
      <c r="F139" s="3"/>
    </row>
    <row r="140" spans="2:13" ht="14.25" customHeight="1" thickBot="1" x14ac:dyDescent="0.35"/>
    <row r="141" spans="2:13" ht="14.25" customHeight="1" x14ac:dyDescent="0.3">
      <c r="B141" s="21"/>
      <c r="C141" s="20"/>
      <c r="D141" s="19"/>
      <c r="E141" s="18"/>
      <c r="F141" s="17"/>
    </row>
    <row r="142" spans="2:13" ht="14.25" customHeight="1" x14ac:dyDescent="0.3">
      <c r="B142" s="13" t="s">
        <v>5</v>
      </c>
      <c r="C142" s="16"/>
      <c r="D142" s="10"/>
      <c r="E142" s="15"/>
      <c r="F142" s="14"/>
    </row>
    <row r="143" spans="2:13" ht="14.25" customHeight="1" x14ac:dyDescent="0.3">
      <c r="B143" s="13"/>
      <c r="C143" s="97">
        <v>700117</v>
      </c>
      <c r="D143" s="99" t="s">
        <v>4</v>
      </c>
      <c r="E143" s="118">
        <v>1180</v>
      </c>
      <c r="F143" s="95">
        <f>E143*(100-$F$5)/100</f>
        <v>1180</v>
      </c>
    </row>
    <row r="144" spans="2:13" ht="14.25" customHeight="1" x14ac:dyDescent="0.3">
      <c r="B144" s="13"/>
      <c r="C144" s="97"/>
      <c r="D144" s="99"/>
      <c r="E144" s="118"/>
      <c r="F144" s="95"/>
    </row>
    <row r="145" spans="2:11" ht="14.25" customHeight="1" x14ac:dyDescent="0.3">
      <c r="B145" s="12"/>
      <c r="C145" s="98"/>
      <c r="D145" s="100"/>
      <c r="E145" s="119"/>
      <c r="F145" s="96"/>
    </row>
    <row r="146" spans="2:11" ht="14.25" customHeight="1" x14ac:dyDescent="0.3">
      <c r="B146" s="12"/>
      <c r="C146" s="11"/>
      <c r="D146" s="10"/>
      <c r="E146" s="9"/>
      <c r="F146" s="8"/>
    </row>
    <row r="147" spans="2:11" ht="14.25" customHeight="1" x14ac:dyDescent="0.3">
      <c r="B147" s="12"/>
      <c r="C147" s="11"/>
      <c r="D147" s="10"/>
      <c r="E147" s="9"/>
      <c r="F147" s="8"/>
    </row>
    <row r="148" spans="2:11" ht="14.25" customHeight="1" thickBot="1" x14ac:dyDescent="0.35">
      <c r="B148" s="7"/>
      <c r="C148" s="6"/>
      <c r="D148" s="5"/>
      <c r="E148" s="4"/>
      <c r="F148" s="3"/>
    </row>
    <row r="149" spans="2:11" ht="14.25" customHeight="1" thickBot="1" x14ac:dyDescent="0.35"/>
    <row r="150" spans="2:11" ht="14.25" customHeight="1" x14ac:dyDescent="0.3">
      <c r="B150" s="21"/>
      <c r="C150" s="20"/>
      <c r="D150" s="19"/>
      <c r="E150" s="18"/>
      <c r="F150" s="17"/>
    </row>
    <row r="151" spans="2:11" ht="14.25" customHeight="1" x14ac:dyDescent="0.3">
      <c r="B151" s="13" t="s">
        <v>3</v>
      </c>
      <c r="C151" s="16"/>
      <c r="D151" s="10"/>
      <c r="E151" s="15"/>
      <c r="F151" s="14"/>
      <c r="J151" s="22"/>
      <c r="K151" s="22"/>
    </row>
    <row r="152" spans="2:11" ht="14.25" customHeight="1" x14ac:dyDescent="0.3">
      <c r="B152" s="13"/>
      <c r="C152" s="97">
        <v>6314145</v>
      </c>
      <c r="D152" s="99" t="s">
        <v>2</v>
      </c>
      <c r="E152" s="118">
        <v>460</v>
      </c>
      <c r="F152" s="95">
        <f>E152*(100-$F$5)/100</f>
        <v>460</v>
      </c>
      <c r="J152" s="22"/>
      <c r="K152" s="22"/>
    </row>
    <row r="153" spans="2:11" ht="14.25" customHeight="1" x14ac:dyDescent="0.3">
      <c r="B153" s="13"/>
      <c r="C153" s="97"/>
      <c r="D153" s="99"/>
      <c r="E153" s="118"/>
      <c r="F153" s="95"/>
    </row>
    <row r="154" spans="2:11" ht="14.25" customHeight="1" x14ac:dyDescent="0.3">
      <c r="B154" s="12"/>
      <c r="C154" s="98"/>
      <c r="D154" s="100"/>
      <c r="E154" s="119"/>
      <c r="F154" s="96"/>
    </row>
    <row r="155" spans="2:11" ht="14.25" customHeight="1" x14ac:dyDescent="0.3">
      <c r="B155" s="12"/>
      <c r="C155" s="11"/>
      <c r="D155" s="10"/>
      <c r="E155" s="9"/>
      <c r="F155" s="8"/>
    </row>
    <row r="156" spans="2:11" ht="14.25" customHeight="1" x14ac:dyDescent="0.3">
      <c r="B156" s="12"/>
      <c r="C156" s="11"/>
      <c r="D156" s="10"/>
      <c r="E156" s="9"/>
      <c r="F156" s="8"/>
    </row>
    <row r="157" spans="2:11" ht="14.25" customHeight="1" thickBot="1" x14ac:dyDescent="0.35">
      <c r="B157" s="7"/>
      <c r="C157" s="6"/>
      <c r="D157" s="5"/>
      <c r="E157" s="4"/>
      <c r="F157" s="3"/>
    </row>
    <row r="158" spans="2:11" ht="14.25" customHeight="1" thickBot="1" x14ac:dyDescent="0.35"/>
    <row r="159" spans="2:11" ht="14.25" customHeight="1" x14ac:dyDescent="0.3">
      <c r="B159" s="21"/>
      <c r="C159" s="20"/>
      <c r="D159" s="19"/>
      <c r="E159" s="18"/>
      <c r="F159" s="17"/>
    </row>
    <row r="160" spans="2:11" ht="14.25" customHeight="1" x14ac:dyDescent="0.3">
      <c r="B160" s="13" t="s">
        <v>1</v>
      </c>
      <c r="C160" s="16"/>
      <c r="D160" s="10"/>
      <c r="E160" s="15"/>
      <c r="F160" s="14"/>
    </row>
    <row r="161" spans="2:6" ht="14.25" customHeight="1" x14ac:dyDescent="0.3">
      <c r="B161" s="13"/>
      <c r="C161" s="97">
        <v>6311635</v>
      </c>
      <c r="D161" s="99" t="s">
        <v>0</v>
      </c>
      <c r="E161" s="118">
        <v>5389</v>
      </c>
      <c r="F161" s="95">
        <f>E161*(100-$F$5)/100</f>
        <v>5389</v>
      </c>
    </row>
    <row r="162" spans="2:6" ht="14.25" customHeight="1" x14ac:dyDescent="0.3">
      <c r="B162" s="13"/>
      <c r="C162" s="97"/>
      <c r="D162" s="99"/>
      <c r="E162" s="118"/>
      <c r="F162" s="95"/>
    </row>
    <row r="163" spans="2:6" ht="14.25" customHeight="1" x14ac:dyDescent="0.3">
      <c r="B163" s="12"/>
      <c r="C163" s="98"/>
      <c r="D163" s="100"/>
      <c r="E163" s="119"/>
      <c r="F163" s="96"/>
    </row>
    <row r="164" spans="2:6" ht="14.25" customHeight="1" x14ac:dyDescent="0.3">
      <c r="B164" s="12"/>
      <c r="C164" s="11"/>
      <c r="D164" s="10"/>
      <c r="E164" s="9"/>
      <c r="F164" s="8"/>
    </row>
    <row r="165" spans="2:6" ht="14.25" customHeight="1" x14ac:dyDescent="0.3">
      <c r="B165" s="12"/>
      <c r="C165" s="11"/>
      <c r="D165" s="10"/>
      <c r="E165" s="9"/>
      <c r="F165" s="8"/>
    </row>
    <row r="166" spans="2:6" ht="14.25" customHeight="1" thickBot="1" x14ac:dyDescent="0.35">
      <c r="B166" s="7"/>
      <c r="C166" s="6"/>
      <c r="D166" s="5"/>
      <c r="E166" s="4"/>
      <c r="F166" s="3"/>
    </row>
  </sheetData>
  <mergeCells count="38">
    <mergeCell ref="F152:F154"/>
    <mergeCell ref="F118:F119"/>
    <mergeCell ref="C161:C163"/>
    <mergeCell ref="D161:D163"/>
    <mergeCell ref="E161:E163"/>
    <mergeCell ref="F161:F163"/>
    <mergeCell ref="C152:C154"/>
    <mergeCell ref="D152:D154"/>
    <mergeCell ref="E152:E154"/>
    <mergeCell ref="F126:F127"/>
    <mergeCell ref="C143:C145"/>
    <mergeCell ref="C134:C136"/>
    <mergeCell ref="D143:D145"/>
    <mergeCell ref="E134:E136"/>
    <mergeCell ref="F134:F136"/>
    <mergeCell ref="E143:E145"/>
    <mergeCell ref="F143:F145"/>
    <mergeCell ref="D134:D136"/>
    <mergeCell ref="C118:C119"/>
    <mergeCell ref="D118:D119"/>
    <mergeCell ref="E118:E119"/>
    <mergeCell ref="C126:C127"/>
    <mergeCell ref="D126:D127"/>
    <mergeCell ref="E126:E127"/>
    <mergeCell ref="B2:F2"/>
    <mergeCell ref="B3:B5"/>
    <mergeCell ref="C3:C5"/>
    <mergeCell ref="D3:D5"/>
    <mergeCell ref="E3:E5"/>
    <mergeCell ref="F3:F4"/>
    <mergeCell ref="F102:F103"/>
    <mergeCell ref="C110:C111"/>
    <mergeCell ref="D110:D111"/>
    <mergeCell ref="E110:E111"/>
    <mergeCell ref="F110:F111"/>
    <mergeCell ref="D102:D103"/>
    <mergeCell ref="C102:C103"/>
    <mergeCell ref="E102:E103"/>
  </mergeCells>
  <printOptions horizontalCentered="1"/>
  <pageMargins left="0.59055118110236227" right="0.39370078740157483" top="0" bottom="1.1811023622047245" header="0" footer="0"/>
  <pageSetup scale="85" orientation="portrait" r:id="rId1"/>
  <headerFooter scaleWithDoc="0">
    <oddFooter>&amp;L
&amp;"-,Obyčejné"
&amp;"-,Tučné"CLEVELINGS s.r.o.&amp;"-,Obyčejné"
Míškovice 238
768 52 Míškovice&amp;C&amp;G&amp;R&amp;"-,Obyčejné"
Tel.:  +420 573 033 029
sales@clevelings.cz
www.clevelings.cz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13. PVC LEPIDLA A ČISTIČE</vt:lpstr>
      <vt:lpstr>'13. PVC LEPIDLA A ČISTIČE'!Názvy_tisku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Randis</dc:creator>
  <cp:lastModifiedBy>Tomáš Randis</cp:lastModifiedBy>
  <dcterms:created xsi:type="dcterms:W3CDTF">2023-09-25T13:16:03Z</dcterms:created>
  <dcterms:modified xsi:type="dcterms:W3CDTF">2023-10-06T09:19:52Z</dcterms:modified>
</cp:coreProperties>
</file>